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05" activeTab="0"/>
  </bookViews>
  <sheets>
    <sheet name="Титульник" sheetId="1" r:id="rId1"/>
    <sheet name="МЗ" sheetId="2" r:id="rId2"/>
    <sheet name="ЦС" sheetId="3" r:id="rId3"/>
    <sheet name="ВС" sheetId="4" r:id="rId4"/>
    <sheet name="Закупки" sheetId="5" r:id="rId5"/>
  </sheets>
  <definedNames>
    <definedName name="TABLE" localSheetId="3">'ВС'!#REF!</definedName>
    <definedName name="TABLE" localSheetId="4">'Закупки'!#REF!</definedName>
    <definedName name="TABLE" localSheetId="1">'МЗ'!#REF!</definedName>
    <definedName name="TABLE" localSheetId="0">'Титульник'!#REF!</definedName>
    <definedName name="TABLE" localSheetId="2">'ЦС'!#REF!</definedName>
    <definedName name="TABLE_2" localSheetId="3">'ВС'!#REF!</definedName>
    <definedName name="TABLE_2" localSheetId="4">'Закупки'!#REF!</definedName>
    <definedName name="TABLE_2" localSheetId="1">'МЗ'!#REF!</definedName>
    <definedName name="TABLE_2" localSheetId="0">'Титульник'!#REF!</definedName>
    <definedName name="TABLE_2" localSheetId="2">'ЦС'!#REF!</definedName>
    <definedName name="_xlnm.Print_Titles" localSheetId="3">'ВС'!$1:$4</definedName>
    <definedName name="_xlnm.Print_Titles" localSheetId="4">'Закупки'!$4:$7</definedName>
    <definedName name="_xlnm.Print_Titles" localSheetId="1">'МЗ'!$4:$7</definedName>
    <definedName name="_xlnm.Print_Titles" localSheetId="2">'ЦС'!$1:$4</definedName>
    <definedName name="_xlnm.Print_Area" localSheetId="3">'ВС'!$A$1:$FF$45</definedName>
    <definedName name="_xlnm.Print_Area" localSheetId="4">'Закупки'!$A$1:$FF$41</definedName>
    <definedName name="_xlnm.Print_Area" localSheetId="1">'МЗ'!$A$1:$FF$79</definedName>
    <definedName name="_xlnm.Print_Area" localSheetId="0">'Титульник'!$A$1:$FE$31</definedName>
    <definedName name="_xlnm.Print_Area" localSheetId="2">'ЦС'!$A$1:$FF$40</definedName>
  </definedNames>
  <calcPr fullCalcOnLoad="1"/>
</workbook>
</file>

<file path=xl/sharedStrings.xml><?xml version="1.0" encoding="utf-8"?>
<sst xmlns="http://schemas.openxmlformats.org/spreadsheetml/2006/main" count="764" uniqueCount="281">
  <si>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</si>
  <si>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</si>
  <si>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</si>
  <si>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</si>
  <si>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</si>
  <si>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</si>
  <si>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</si>
  <si>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</si>
  <si>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</si>
  <si>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</si>
  <si>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</si>
  <si>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</si>
  <si>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</si>
  <si>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</si>
  <si>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</si>
  <si>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</si>
  <si>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</si>
  <si>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</si>
  <si>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</si>
  <si>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</si>
  <si>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</si>
  <si>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(на 20</t>
  </si>
  <si>
    <t>и 20</t>
  </si>
  <si>
    <t>ИНН</t>
  </si>
  <si>
    <t>КПП</t>
  </si>
  <si>
    <t>по ОКЕИ</t>
  </si>
  <si>
    <t>383</t>
  </si>
  <si>
    <t>0001</t>
  </si>
  <si>
    <t>х</t>
  </si>
  <si>
    <t>0002</t>
  </si>
  <si>
    <t>Доходы, всего:</t>
  </si>
  <si>
    <t>1000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</si>
  <si>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</si>
  <si>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</si>
  <si>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</si>
  <si>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</si>
  <si>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</si>
  <si>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</si>
  <si>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целевые субсидии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</si>
  <si>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</si>
  <si>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</si>
  <si>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</si>
  <si>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</si>
  <si>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</si>
  <si>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</si>
  <si>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</si>
  <si>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</si>
  <si>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</si>
  <si>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</si>
  <si>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</si>
  <si>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</si>
  <si>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</si>
  <si>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</si>
  <si>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</si>
  <si>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131</t>
  </si>
  <si>
    <t>социальные и иные выплаты населению, всего</t>
  </si>
  <si>
    <t>2200</t>
  </si>
  <si>
    <t>300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</si>
  <si>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</si>
  <si>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</si>
  <si>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</si>
  <si>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</si>
  <si>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</si>
  <si>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</si>
  <si>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</si>
  <si>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</si>
  <si>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</si>
  <si>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2330</t>
  </si>
  <si>
    <t>853</t>
  </si>
  <si>
    <t>2600</t>
  </si>
  <si>
    <t>прочую закупку товаров, работ и услуг, всего</t>
  </si>
  <si>
    <t>2640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</si>
  <si>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</si>
  <si>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</si>
  <si>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</si>
  <si>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</si>
  <si>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</si>
  <si>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</si>
  <si>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</si>
  <si>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</si>
  <si>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</si>
  <si>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</si>
  <si>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</si>
  <si>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</si>
  <si>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</si>
  <si>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</si>
  <si>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</si>
  <si>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</si>
  <si>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</si>
  <si>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</si>
  <si>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1.4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</si>
  <si>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</si>
  <si>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</si>
  <si>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</si>
  <si>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</si>
  <si>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</si>
  <si>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</si>
  <si>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</si>
  <si>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</si>
  <si>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</si>
  <si>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</si>
  <si>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</si>
  <si>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</si>
  <si>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за счет прочих источников финансового обеспечения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</si>
  <si>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</si>
  <si>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</si>
  <si>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</si>
  <si>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</si>
  <si>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</si>
  <si>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Приложение 1</t>
  </si>
  <si>
    <t>руководитель органа, осуществляющего функции и полномочия распорядителя бюджетных средств, в ведении которого находится муниципальное бюджетное учреждение/руководитель муниципального автономного учреждения</t>
  </si>
  <si>
    <t>УТВЕРЖДАЮ</t>
  </si>
  <si>
    <t>ПЛАН ФИНАНСОВО-ХОЗЯЙСТВЕННОЙ ДЕЯТЕЛЬНОСТИ 
МУНИЦИПАЛЬНОГО УЧРЕЖДЕНИЯ ОСТАШКОВСКОГО ГОРОДСКОГО ОКРУГА</t>
  </si>
  <si>
    <t>Наименование муниципального учреждения Осташковского городского округа</t>
  </si>
  <si>
    <t>691301001</t>
  </si>
  <si>
    <t>Адрес фактического местонахождения муниципального учреждения Осташковского городского округа</t>
  </si>
  <si>
    <t>Наименование органа, осуществляющего функции и полномочия распорядителя бюджетных средств, в ведении которого находится муниципальное учреждение Осташковского городского округа</t>
  </si>
  <si>
    <t>Отдел образования администрации Осташковского городского округа</t>
  </si>
  <si>
    <t>Ед. измерения: рубли</t>
  </si>
  <si>
    <t>Код по реестру участников бюджетного процесса</t>
  </si>
  <si>
    <t>Код ДК</t>
  </si>
  <si>
    <t xml:space="preserve">Код по бюджетной классификации Российской Федерации </t>
  </si>
  <si>
    <t>9</t>
  </si>
  <si>
    <t>КОСГУ</t>
  </si>
  <si>
    <t>Заработная плата</t>
  </si>
  <si>
    <t>211</t>
  </si>
  <si>
    <t>266</t>
  </si>
  <si>
    <t>Социальные пособия и компенсации персоналу в денежной форме</t>
  </si>
  <si>
    <t>Начисления на выплаты по оплате труда</t>
  </si>
  <si>
    <t>213</t>
  </si>
  <si>
    <t>Налоги, пошлины, сборы</t>
  </si>
  <si>
    <t>291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</si>
  <si>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</si>
  <si>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</si>
  <si>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</si>
  <si>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</si>
  <si>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</si>
  <si>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</si>
  <si>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</si>
  <si>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</si>
  <si>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</si>
  <si>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</si>
  <si>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</si>
  <si>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</si>
  <si>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прочих оборотных запасов (материалов)</t>
  </si>
  <si>
    <t>346</t>
  </si>
  <si>
    <t>2. Субсидии, предоставляемые в соответствии с абзацем вторым пункта 1 статьи 78.1 Бюд-жетного кодекса Российской Федерации (далее - субсидия на иные цели)</t>
  </si>
  <si>
    <t>152</t>
  </si>
  <si>
    <t>Пособия по социальной помощи населению</t>
  </si>
  <si>
    <t>262</t>
  </si>
  <si>
    <t>3. Доходы от платной деятельности в пределах и сверх установленного муниципального  задания</t>
  </si>
  <si>
    <t>доходы от оказания платных услуг</t>
  </si>
  <si>
    <t>главный бухгалтер</t>
  </si>
  <si>
    <t>26500</t>
  </si>
  <si>
    <t>в том числе по году начала закупки:</t>
  </si>
  <si>
    <t>26510</t>
  </si>
  <si>
    <t>Таблица 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</si>
  <si>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</si>
  <si>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</si>
  <si>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</si>
  <si>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</si>
  <si>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</si>
  <si>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</si>
  <si>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</si>
  <si>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</si>
  <si>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Таблица 2</t>
  </si>
  <si>
    <t>1.1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</si>
  <si>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</si>
  <si>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</si>
  <si>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</si>
  <si>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</si>
  <si>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</si>
  <si>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</si>
  <si>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</si>
  <si>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295</t>
  </si>
  <si>
    <t>Другие экономические санкции</t>
  </si>
  <si>
    <t>310</t>
  </si>
  <si>
    <t>Увеличение стоимости основных средств</t>
  </si>
  <si>
    <t>к постановлению Администрации</t>
  </si>
  <si>
    <t>Осташковского городского округа</t>
  </si>
  <si>
    <t>"Приложение 1</t>
  </si>
  <si>
    <t>к Порядку составления и утверждения  планов финансово-хозяйственной</t>
  </si>
  <si>
    <t>деятельности муниципальных учреждений Осташковского городского округа"</t>
  </si>
  <si>
    <r>
      <t xml:space="preserve"> годов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)</t>
    </r>
  </si>
  <si>
    <t>23</t>
  </si>
  <si>
    <t>доходы муниципальных учреждений от поступлений субсидий на финансовое обеспечение выполнения ими муниципального задания</t>
  </si>
  <si>
    <t>в том числе:
фонд оплаты труда</t>
  </si>
  <si>
    <t>иные выплаты персоналу учреждений, за исключением фонда оплаты труда</t>
  </si>
  <si>
    <t>уплата иных платежей (штрафов (в том числе административных), пеней, иных платежей)</t>
  </si>
  <si>
    <t>247</t>
  </si>
  <si>
    <t>закупку энрегетических ресурсов</t>
  </si>
  <si>
    <t>безвезмездные денежные поступления, всего</t>
  </si>
  <si>
    <t>1400</t>
  </si>
  <si>
    <t>150</t>
  </si>
  <si>
    <t>1410</t>
  </si>
  <si>
    <t xml:space="preserve">Код по бюджетной классификации  Российской Федерации </t>
  </si>
  <si>
    <t>4.1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</si>
  <si>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</si>
  <si>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1.3.1</t>
  </si>
  <si>
    <t>26310</t>
  </si>
  <si>
    <t>из них</t>
  </si>
  <si>
    <t>26310.1</t>
  </si>
  <si>
    <t>26421.1</t>
  </si>
  <si>
    <t>1.4.3</t>
  </si>
  <si>
    <t>1.4.3.1</t>
  </si>
  <si>
    <t>26440</t>
  </si>
  <si>
    <t>26441</t>
  </si>
  <si>
    <t>Л-Р (Субсидия на выполнение муниципального задания за счет средств областного бюджета)</t>
  </si>
  <si>
    <t>4. Доходы  от иной приносящей доход деятельности</t>
  </si>
  <si>
    <t>Л-Р (Платные услуги для выполнения муниципального задания)</t>
  </si>
  <si>
    <t>Е.В. Михайлова</t>
  </si>
  <si>
    <r>
      <t xml:space="preserve">расходы на закупку товаров, работ, услуг, всего </t>
    </r>
    <r>
      <rPr>
        <b/>
        <vertAlign val="superscript"/>
        <sz val="8"/>
        <rFont val="Times New Roman"/>
        <family val="1"/>
      </rPr>
      <t>7</t>
    </r>
  </si>
  <si>
    <t>Страхование</t>
  </si>
  <si>
    <t>227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</si>
  <si>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</si>
  <si>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</si>
  <si>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Выплаты на закупку товаров, работ, услуг, всего </t>
  </si>
  <si>
    <t>26441.1</t>
  </si>
  <si>
    <t>26411.1</t>
  </si>
  <si>
    <t>Муниципальное бюджетное общеобразовательное учреждение "Свапущенская ООШ""</t>
  </si>
  <si>
    <t>6913007261</t>
  </si>
  <si>
    <t>Тверская область, Осташковский р-н, д. Свапуще, ул. Центральная, дом 7</t>
  </si>
  <si>
    <t>1.0702.121012002Г.01</t>
  </si>
  <si>
    <t>1.0702.121011075Г.10</t>
  </si>
  <si>
    <t>1.0702.1210153031.04</t>
  </si>
  <si>
    <t>1.0702.121042009В.01</t>
  </si>
  <si>
    <t>Л-Р (Субсидия на выполнение муниципального задания за счет средств местного бюджета)</t>
  </si>
  <si>
    <t>Организация бесплатного горячего питания обучающихся, получающих начальное общее образование в муниципальныхобразовательных организациях</t>
  </si>
  <si>
    <t>Субсидия на выполнение муниципального задания за счет средств местного бюджета (организацияобеспечения питанием отдельных категорий учащихся)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</si>
  <si>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</si>
  <si>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ОШ(Субвенция из областного бюджета на выполнение муниципального задания)</t>
  </si>
  <si>
    <t>ОШ(Субсидия на выполнение муниципального задания за счет средств местного бюджета)</t>
  </si>
  <si>
    <t>4.0702.1210120021.05</t>
  </si>
  <si>
    <t>ОШ(Доходы от оказания платных услуг)</t>
  </si>
  <si>
    <t>4.0702.121012Х021.05</t>
  </si>
  <si>
    <t>директор</t>
  </si>
  <si>
    <t>Н.А. Ференчук</t>
  </si>
  <si>
    <t>Содействие муниципальным  образовательным организациям (учреждениям) в проведении капитального и текущего ремонта зданий и помещений находящихся в муниципальной собственности, используемых для предоставления услуг основного общего образования за счет местного бюджета</t>
  </si>
  <si>
    <t>2.0702.121022004В .01</t>
  </si>
  <si>
    <t>Организация проведения страхования детей в лагерях и медицинских осмотров персонала</t>
  </si>
  <si>
    <t>2.0702.121022006В .01</t>
  </si>
  <si>
    <t>Обслуживание жилищно-коммунального хозяйства</t>
  </si>
  <si>
    <t>Увеличение стоимости прочих материальных запасов однократного применения</t>
  </si>
  <si>
    <t>349</t>
  </si>
  <si>
    <t>Заведующая отделом образования Осташковского городского округа</t>
  </si>
  <si>
    <t>А.Ю. Свистакова</t>
  </si>
  <si>
    <t>Увеличение стоимости строительных материалов</t>
  </si>
  <si>
    <t>344</t>
  </si>
  <si>
    <t xml:space="preserve">Объем финансового обеспечения, руб.
(с точностью до двух знаков после запятой - 0,00)
</t>
  </si>
  <si>
    <t>доходы от оказания платных услуг, компенсации затрат, всего</t>
  </si>
  <si>
    <t xml:space="preserve">от 23.09.2021 г. № 1307      </t>
  </si>
  <si>
    <t>1. Субсидии на финансовое обеспечение выполнения муниципального задания</t>
  </si>
  <si>
    <t>Объем финансового обеспечения, руб.
(с точностью до двух знаков после запятой - 0,00)</t>
  </si>
  <si>
    <t>прочую закупку товаров, работ и услуг</t>
  </si>
  <si>
    <t>2660</t>
  </si>
  <si>
    <t>прочую закупку товаров, работ и услуг, всего; из них:</t>
  </si>
  <si>
    <t>закупку энрегетических ресурсов, из них:</t>
  </si>
  <si>
    <t xml:space="preserve">2.0702.121022006В.01 </t>
  </si>
  <si>
    <t>Э.В. Матвеева</t>
  </si>
  <si>
    <t>24</t>
  </si>
  <si>
    <t>и плановый период 20</t>
  </si>
  <si>
    <t>2024</t>
  </si>
  <si>
    <t>ОШ (Единовременная выплата к началу учебного года за счет средств местного бюджета)</t>
  </si>
  <si>
    <t>ОШ (Единовременная выплата к началу учебного года за счет средств областного бюджета)</t>
  </si>
  <si>
    <t xml:space="preserve"> Начальник финансового управления Осташковского городского округа</t>
  </si>
  <si>
    <t>1.0702.12101S1390.01</t>
  </si>
  <si>
    <t>1.0702.1210111390.10</t>
  </si>
  <si>
    <t>25</t>
  </si>
  <si>
    <t>1.0709.12401S024Г.01</t>
  </si>
  <si>
    <t>1.0709.124011024Г.10</t>
  </si>
  <si>
    <t>4.0709.12401S024Г.05</t>
  </si>
  <si>
    <t>2025</t>
  </si>
  <si>
    <t>1.0702.121012Х02Г.01</t>
  </si>
  <si>
    <t xml:space="preserve">2.0709.124022006В.01 </t>
  </si>
  <si>
    <t>1.0702.12104L3041.04</t>
  </si>
  <si>
    <t>Увеличение стоимости горюче-смазочных материалов</t>
  </si>
  <si>
    <t>343</t>
  </si>
  <si>
    <t>26</t>
  </si>
  <si>
    <t>Показатели по поступлениям и выплатам
муниципального учреждения Осташковского городского округа
на 2024г. и плановый период 2025 и 2026 годов</t>
  </si>
  <si>
    <t>Сведения на закупку товаров, работ, услуг
муниципального учреждения Осташковского городского округа
на 2024 г. и плановый период 2025 и 2026 годов</t>
  </si>
  <si>
    <t>2026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</si>
</sst>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/>
    </xf>
    <xf numFmtId="0" fontId="11" fillId="0" borderId="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right" vertical="top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wrapText="1"/>
    </xf>
    <xf numFmtId="49" fontId="11" fillId="0" borderId="13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left" wrapText="1"/>
    </xf>
    <xf numFmtId="0" fontId="11" fillId="0" borderId="17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2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/>
    </xf>
    <xf numFmtId="2" fontId="14" fillId="0" borderId="31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wrapText="1" indent="4"/>
    </xf>
    <xf numFmtId="0" fontId="10" fillId="0" borderId="30" xfId="0" applyNumberFormat="1" applyFont="1" applyBorder="1" applyAlignment="1">
      <alignment horizontal="left" wrapText="1" indent="4"/>
    </xf>
    <xf numFmtId="49" fontId="10" fillId="0" borderId="2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wrapText="1" indent="4"/>
    </xf>
    <xf numFmtId="0" fontId="10" fillId="0" borderId="22" xfId="0" applyNumberFormat="1" applyFont="1" applyBorder="1" applyAlignment="1">
      <alignment horizontal="left" wrapText="1" indent="4"/>
    </xf>
    <xf numFmtId="2" fontId="10" fillId="0" borderId="17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49" fontId="10" fillId="0" borderId="25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left" wrapText="1" indent="3"/>
    </xf>
    <xf numFmtId="0" fontId="1" fillId="0" borderId="13" xfId="0" applyNumberFormat="1" applyFont="1" applyBorder="1" applyAlignment="1">
      <alignment horizontal="left" indent="3"/>
    </xf>
    <xf numFmtId="0" fontId="1" fillId="0" borderId="30" xfId="0" applyNumberFormat="1" applyFont="1" applyBorder="1" applyAlignment="1">
      <alignment horizontal="left" indent="3"/>
    </xf>
    <xf numFmtId="49" fontId="11" fillId="0" borderId="3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wrapText="1" indent="3"/>
    </xf>
    <xf numFmtId="0" fontId="10" fillId="0" borderId="13" xfId="0" applyNumberFormat="1" applyFont="1" applyBorder="1" applyAlignment="1">
      <alignment horizontal="left" indent="3"/>
    </xf>
    <xf numFmtId="0" fontId="10" fillId="0" borderId="30" xfId="0" applyNumberFormat="1" applyFont="1" applyBorder="1" applyAlignment="1">
      <alignment horizontal="left" indent="3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wrapText="1" indent="3"/>
    </xf>
    <xf numFmtId="0" fontId="10" fillId="0" borderId="22" xfId="0" applyNumberFormat="1" applyFont="1" applyBorder="1" applyAlignment="1">
      <alignment horizontal="left" wrapText="1" indent="3"/>
    </xf>
    <xf numFmtId="49" fontId="10" fillId="0" borderId="1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2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0" fontId="1" fillId="0" borderId="13" xfId="0" applyNumberFormat="1" applyFont="1" applyBorder="1" applyAlignment="1">
      <alignment horizontal="left" wrapText="1" indent="1"/>
    </xf>
    <xf numFmtId="0" fontId="1" fillId="0" borderId="13" xfId="0" applyNumberFormat="1" applyFont="1" applyBorder="1" applyAlignment="1">
      <alignment horizontal="left" indent="1"/>
    </xf>
    <xf numFmtId="0" fontId="1" fillId="0" borderId="30" xfId="0" applyNumberFormat="1" applyFont="1" applyBorder="1" applyAlignment="1">
      <alignment horizontal="left" indent="1"/>
    </xf>
    <xf numFmtId="2" fontId="11" fillId="0" borderId="36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4"/>
    </xf>
    <xf numFmtId="0" fontId="1" fillId="0" borderId="11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2" fontId="14" fillId="0" borderId="17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 wrapText="1" indent="1"/>
    </xf>
    <xf numFmtId="0" fontId="5" fillId="0" borderId="11" xfId="0" applyNumberFormat="1" applyFont="1" applyBorder="1" applyAlignment="1">
      <alignment horizontal="left" indent="1"/>
    </xf>
    <xf numFmtId="0" fontId="5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indent="2"/>
    </xf>
    <xf numFmtId="2" fontId="1" fillId="0" borderId="4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2" fontId="10" fillId="0" borderId="3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wrapText="1" indent="4"/>
    </xf>
    <xf numFmtId="0" fontId="10" fillId="0" borderId="22" xfId="0" applyFont="1" applyBorder="1" applyAlignment="1">
      <alignment horizontal="left" wrapText="1" indent="4"/>
    </xf>
    <xf numFmtId="2" fontId="10" fillId="0" borderId="32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indent="3"/>
    </xf>
    <xf numFmtId="0" fontId="1" fillId="0" borderId="26" xfId="0" applyNumberFormat="1" applyFont="1" applyBorder="1" applyAlignment="1">
      <alignment horizontal="left" indent="3"/>
    </xf>
    <xf numFmtId="49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left" indent="4"/>
    </xf>
    <xf numFmtId="2" fontId="10" fillId="0" borderId="18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indent="3"/>
    </xf>
    <xf numFmtId="0" fontId="1" fillId="0" borderId="3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wrapText="1" indent="3"/>
    </xf>
    <xf numFmtId="0" fontId="1" fillId="0" borderId="3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wrapText="1" indent="1"/>
    </xf>
    <xf numFmtId="0" fontId="11" fillId="0" borderId="31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37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 indent="4"/>
    </xf>
    <xf numFmtId="0" fontId="1" fillId="0" borderId="13" xfId="0" applyNumberFormat="1" applyFont="1" applyBorder="1" applyAlignment="1">
      <alignment horizontal="left" indent="4"/>
    </xf>
    <xf numFmtId="4" fontId="11" fillId="0" borderId="17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left" wrapText="1" indent="4"/>
    </xf>
    <xf numFmtId="0" fontId="1" fillId="0" borderId="26" xfId="0" applyNumberFormat="1" applyFont="1" applyBorder="1" applyAlignment="1">
      <alignment horizontal="left" indent="4"/>
    </xf>
    <xf numFmtId="0" fontId="11" fillId="0" borderId="17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wrapText="1"/>
    </xf>
    <xf numFmtId="0" fontId="1" fillId="0" borderId="31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left" wrapText="1" indent="2"/>
    </xf>
    <xf numFmtId="2" fontId="11" fillId="0" borderId="4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9"/>
  <sheetViews>
    <sheetView tabSelected="1" view="pageBreakPreview" zoomScale="110" zoomScaleSheetLayoutView="110" zoomScalePageLayoutView="0" workbookViewId="0" topLeftCell="A4">
      <selection activeCell="ER19" sqref="ER19"/>
    </sheetView>
  </sheetViews>
  <sheetFormatPr defaultColWidth="0.875" defaultRowHeight="12.75"/>
  <cols>
    <col min="1" max="27" width="0.875" style="1" customWidth="1"/>
    <col min="28" max="28" width="2.25390625" style="1" customWidth="1"/>
    <col min="29" max="29" width="0.875" style="1" customWidth="1"/>
    <col min="30" max="30" width="0.2421875" style="1" customWidth="1"/>
    <col min="31" max="31" width="2.00390625" style="1" customWidth="1"/>
    <col min="32" max="87" width="0.875" style="1" customWidth="1"/>
    <col min="88" max="88" width="0.12890625" style="1" customWidth="1"/>
    <col min="89" max="89" width="1.625" style="1" customWidth="1"/>
    <col min="90" max="139" width="0.875" style="1" customWidth="1"/>
    <col min="140" max="140" width="2.00390625" style="1" customWidth="1"/>
    <col min="141" max="141" width="0.875" style="1" customWidth="1"/>
    <col min="142" max="142" width="0.12890625" style="1" customWidth="1"/>
    <col min="143" max="143" width="2.125" style="1" customWidth="1"/>
    <col min="144" max="16384" width="0.875" style="1" customWidth="1"/>
  </cols>
  <sheetData>
    <row r="1" spans="106:161" s="3" customFormat="1" ht="12.75">
      <c r="DB1" s="46" t="s">
        <v>109</v>
      </c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</row>
    <row r="2" spans="106:161" s="3" customFormat="1" ht="13.5" customHeight="1"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43" t="s">
        <v>178</v>
      </c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</row>
    <row r="3" spans="106:161" s="3" customFormat="1" ht="13.5" customHeight="1"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43" t="s">
        <v>179</v>
      </c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2:161" ht="1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41" t="s">
        <v>250</v>
      </c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</row>
    <row r="5" spans="2:161" ht="1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</row>
    <row r="6" spans="2:161" ht="1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4"/>
      <c r="EI6" s="24"/>
      <c r="EJ6" s="24"/>
      <c r="EK6" s="24"/>
      <c r="EL6" s="24"/>
      <c r="EM6" s="24"/>
      <c r="EN6" s="24"/>
      <c r="EO6" s="24"/>
      <c r="EP6" s="47" t="s">
        <v>180</v>
      </c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</row>
    <row r="7" spans="2:161" ht="1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48" t="s">
        <v>181</v>
      </c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</row>
    <row r="8" spans="2:161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48" t="s">
        <v>182</v>
      </c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</row>
    <row r="9" spans="2:161" ht="18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</row>
    <row r="10" spans="2:161" s="3" customFormat="1" ht="20.25" customHeight="1">
      <c r="B10" s="40" t="s">
        <v>108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23"/>
      <c r="DE10" s="23"/>
      <c r="DF10" s="23"/>
      <c r="DG10" s="23"/>
      <c r="DH10" s="23"/>
      <c r="DI10" s="23"/>
      <c r="DJ10" s="40" t="s">
        <v>111</v>
      </c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</row>
    <row r="11" spans="2:161" s="3" customFormat="1" ht="12.75" customHeight="1">
      <c r="B11" s="40" t="s">
        <v>264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23"/>
      <c r="DE11" s="23"/>
      <c r="DF11" s="23"/>
      <c r="DG11" s="23"/>
      <c r="DH11" s="23"/>
      <c r="DI11" s="23"/>
      <c r="DJ11" s="38" t="s">
        <v>244</v>
      </c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</row>
    <row r="12" spans="2:161" s="3" customFormat="1" ht="23.25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3"/>
      <c r="DE12" s="23"/>
      <c r="DF12" s="23"/>
      <c r="DG12" s="23"/>
      <c r="DH12" s="23"/>
      <c r="DI12" s="23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</row>
    <row r="13" spans="2:161" s="4" customFormat="1" ht="26.2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23"/>
      <c r="DE13" s="23"/>
      <c r="DF13" s="23"/>
      <c r="DG13" s="23"/>
      <c r="DH13" s="23"/>
      <c r="DI13" s="23"/>
      <c r="DJ13" s="44" t="s">
        <v>110</v>
      </c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</row>
    <row r="14" spans="2:161" s="3" customFormat="1" ht="19.5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23"/>
      <c r="P14" s="23"/>
      <c r="Q14" s="45" t="s">
        <v>258</v>
      </c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23"/>
      <c r="BV14" s="23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23"/>
      <c r="DE14" s="23"/>
      <c r="DF14" s="23"/>
      <c r="DG14" s="23"/>
      <c r="DH14" s="23"/>
      <c r="DI14" s="23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23"/>
      <c r="DX14" s="23"/>
      <c r="DY14" s="45" t="s">
        <v>245</v>
      </c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</row>
    <row r="15" spans="2:161" s="4" customFormat="1" ht="12.75">
      <c r="B15" s="44" t="s">
        <v>17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23"/>
      <c r="P15" s="23"/>
      <c r="Q15" s="38" t="s">
        <v>18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23"/>
      <c r="BV15" s="23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23"/>
      <c r="DE15" s="23"/>
      <c r="DF15" s="23"/>
      <c r="DG15" s="23"/>
      <c r="DH15" s="23"/>
      <c r="DI15" s="23"/>
      <c r="DJ15" s="44" t="s">
        <v>17</v>
      </c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23"/>
      <c r="DX15" s="23"/>
      <c r="DY15" s="38" t="s">
        <v>18</v>
      </c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</row>
    <row r="16" spans="2:161" s="3" customFormat="1" ht="13.5" customHeight="1">
      <c r="B16" s="41" t="s">
        <v>19</v>
      </c>
      <c r="C16" s="41"/>
      <c r="D16" s="49"/>
      <c r="E16" s="49"/>
      <c r="F16" s="49"/>
      <c r="G16" s="50" t="s">
        <v>19</v>
      </c>
      <c r="H16" s="50"/>
      <c r="I16" s="23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1">
        <v>20</v>
      </c>
      <c r="Z16" s="41"/>
      <c r="AA16" s="41"/>
      <c r="AB16" s="51" t="s">
        <v>259</v>
      </c>
      <c r="AC16" s="51"/>
      <c r="AD16" s="51"/>
      <c r="AE16" s="23" t="s">
        <v>3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41"/>
      <c r="BI16" s="41"/>
      <c r="BJ16" s="53"/>
      <c r="BK16" s="53"/>
      <c r="BL16" s="53"/>
      <c r="BM16" s="50"/>
      <c r="BN16" s="50"/>
      <c r="BO16" s="2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41"/>
      <c r="CF16" s="41"/>
      <c r="CG16" s="41"/>
      <c r="CH16" s="54"/>
      <c r="CI16" s="54"/>
      <c r="CJ16" s="54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41" t="s">
        <v>19</v>
      </c>
      <c r="DK16" s="41"/>
      <c r="DL16" s="49"/>
      <c r="DM16" s="49"/>
      <c r="DN16" s="49"/>
      <c r="DO16" s="50" t="s">
        <v>19</v>
      </c>
      <c r="DP16" s="50"/>
      <c r="DQ16" s="23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1">
        <v>20</v>
      </c>
      <c r="EH16" s="41"/>
      <c r="EI16" s="41"/>
      <c r="EJ16" s="51" t="s">
        <v>259</v>
      </c>
      <c r="EK16" s="51"/>
      <c r="EL16" s="51"/>
      <c r="EM16" s="23" t="s">
        <v>3</v>
      </c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</row>
    <row r="18" ht="15.75" customHeight="1"/>
    <row r="19" spans="35:130" s="5" customFormat="1" ht="31.5" customHeight="1">
      <c r="AI19" s="52" t="s">
        <v>112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</row>
    <row r="20" spans="35:161" s="5" customFormat="1" ht="14.25" customHeight="1"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66" t="s">
        <v>21</v>
      </c>
      <c r="AZ20" s="66"/>
      <c r="BA20" s="66"/>
      <c r="BB20" s="66"/>
      <c r="BC20" s="66"/>
      <c r="BD20" s="66"/>
      <c r="BE20" s="66"/>
      <c r="BF20" s="67" t="s">
        <v>259</v>
      </c>
      <c r="BG20" s="67"/>
      <c r="BH20" s="67"/>
      <c r="BI20" s="66" t="s">
        <v>260</v>
      </c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27" t="s">
        <v>267</v>
      </c>
      <c r="CF20" s="27"/>
      <c r="CG20" s="27"/>
      <c r="CH20" s="66" t="s">
        <v>22</v>
      </c>
      <c r="CI20" s="66"/>
      <c r="CJ20" s="66"/>
      <c r="CK20" s="66"/>
      <c r="CL20" s="66"/>
      <c r="CM20" s="67" t="s">
        <v>277</v>
      </c>
      <c r="CN20" s="67"/>
      <c r="CO20" s="67"/>
      <c r="CP20" s="68" t="s">
        <v>183</v>
      </c>
      <c r="CQ20" s="68"/>
      <c r="CR20" s="68"/>
      <c r="CS20" s="68"/>
      <c r="CT20" s="68"/>
      <c r="CU20" s="68"/>
      <c r="CV20" s="68"/>
      <c r="CW20" s="68"/>
      <c r="CX20" s="68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S20" s="55" t="s">
        <v>20</v>
      </c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7"/>
    </row>
    <row r="21" spans="149:161" ht="11.25">
      <c r="ES21" s="58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60"/>
    </row>
    <row r="22" spans="1:161" ht="11.25" customHeight="1">
      <c r="A22" s="16"/>
      <c r="B22" s="61" t="s">
        <v>113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42" t="s">
        <v>219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M22" s="62" t="s">
        <v>23</v>
      </c>
      <c r="EN22" s="62"/>
      <c r="EO22" s="62"/>
      <c r="EP22" s="62"/>
      <c r="EQ22" s="62"/>
      <c r="ES22" s="63" t="s">
        <v>220</v>
      </c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5"/>
    </row>
    <row r="23" spans="1:161" ht="11.2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5"/>
      <c r="DR23" s="15"/>
      <c r="DS23" s="15"/>
      <c r="DT23" s="15"/>
      <c r="DU23" s="15"/>
      <c r="DV23" s="15"/>
      <c r="DW23" s="15"/>
      <c r="DX23" s="15"/>
      <c r="DY23" s="15"/>
      <c r="EM23" s="62" t="s">
        <v>24</v>
      </c>
      <c r="EN23" s="62"/>
      <c r="EO23" s="62"/>
      <c r="EP23" s="62"/>
      <c r="EQ23" s="62"/>
      <c r="ES23" s="63" t="s">
        <v>114</v>
      </c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5"/>
    </row>
    <row r="24" spans="1:161" ht="10.5" customHeight="1">
      <c r="A24" s="16"/>
      <c r="B24" s="61" t="s">
        <v>115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42" t="s">
        <v>221</v>
      </c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Q24" s="2"/>
      <c r="ES24" s="73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5"/>
    </row>
    <row r="25" spans="1:161" ht="10.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5"/>
      <c r="DR25" s="15"/>
      <c r="DS25" s="15"/>
      <c r="DT25" s="15"/>
      <c r="DU25" s="15"/>
      <c r="DV25" s="15"/>
      <c r="DW25" s="15"/>
      <c r="DX25" s="15"/>
      <c r="DY25" s="15"/>
      <c r="EQ25" s="2"/>
      <c r="ES25" s="76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8"/>
    </row>
    <row r="26" spans="1:161" ht="23.25" customHeight="1">
      <c r="A26" s="16"/>
      <c r="B26" s="61" t="s">
        <v>116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17"/>
      <c r="CC26" s="82" t="s">
        <v>117</v>
      </c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Q26" s="2"/>
      <c r="ES26" s="79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1"/>
    </row>
    <row r="27" spans="1:161" ht="11.25" customHeight="1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5"/>
      <c r="DR27" s="15"/>
      <c r="DS27" s="15"/>
      <c r="DT27" s="15"/>
      <c r="DU27" s="15"/>
      <c r="DV27" s="15"/>
      <c r="DW27" s="15"/>
      <c r="DX27" s="15"/>
      <c r="DY27" s="15"/>
      <c r="EQ27" s="2"/>
      <c r="ES27" s="70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2"/>
    </row>
    <row r="28" spans="1:161" ht="14.25" customHeight="1" thickBot="1">
      <c r="A28" s="16"/>
      <c r="B28" s="18" t="s">
        <v>118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5"/>
      <c r="DR28" s="15"/>
      <c r="DS28" s="15"/>
      <c r="DT28" s="15"/>
      <c r="DU28" s="15"/>
      <c r="DV28" s="15"/>
      <c r="DW28" s="15"/>
      <c r="DX28" s="15"/>
      <c r="DY28" s="15"/>
      <c r="EH28" s="69" t="s">
        <v>25</v>
      </c>
      <c r="EI28" s="69"/>
      <c r="EJ28" s="69"/>
      <c r="EK28" s="69"/>
      <c r="EL28" s="69"/>
      <c r="EM28" s="69"/>
      <c r="EN28" s="69"/>
      <c r="EO28" s="69"/>
      <c r="EP28" s="69"/>
      <c r="EQ28" s="69"/>
      <c r="ES28" s="70" t="s">
        <v>26</v>
      </c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2"/>
    </row>
    <row r="29" spans="1:161" ht="24" customHeight="1" thickBot="1">
      <c r="A29" s="16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5"/>
      <c r="DR29" s="15"/>
      <c r="DS29" s="15"/>
      <c r="DT29" s="15"/>
      <c r="DU29" s="15"/>
      <c r="DV29" s="15"/>
      <c r="DW29" s="15"/>
      <c r="DX29" s="15"/>
      <c r="DY29" s="15"/>
      <c r="DZ29" s="61" t="s">
        <v>119</v>
      </c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S29" s="70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2"/>
    </row>
    <row r="31" ht="3" customHeight="1"/>
  </sheetData>
  <sheetProtection/>
  <mergeCells count="69">
    <mergeCell ref="B24:CA24"/>
    <mergeCell ref="ES24:FE26"/>
    <mergeCell ref="B26:CA26"/>
    <mergeCell ref="CC26:EE26"/>
    <mergeCell ref="ES27:FE27"/>
    <mergeCell ref="CB24:EJ24"/>
    <mergeCell ref="EM23:EQ23"/>
    <mergeCell ref="ES23:FE23"/>
    <mergeCell ref="EH28:EQ28"/>
    <mergeCell ref="ES28:FE28"/>
    <mergeCell ref="DZ29:EQ29"/>
    <mergeCell ref="ES29:FE29"/>
    <mergeCell ref="ES20:FE21"/>
    <mergeCell ref="B22:BH22"/>
    <mergeCell ref="EM22:EQ22"/>
    <mergeCell ref="ES22:FE22"/>
    <mergeCell ref="AY20:BE20"/>
    <mergeCell ref="BF20:BH20"/>
    <mergeCell ref="BI20:CD20"/>
    <mergeCell ref="CH20:CL20"/>
    <mergeCell ref="CP20:CX20"/>
    <mergeCell ref="CM20:CO20"/>
    <mergeCell ref="DJ16:DK16"/>
    <mergeCell ref="DL16:DN16"/>
    <mergeCell ref="DO16:DP16"/>
    <mergeCell ref="DR16:EF16"/>
    <mergeCell ref="AI19:DZ19"/>
    <mergeCell ref="BJ16:BL16"/>
    <mergeCell ref="BM16:BN16"/>
    <mergeCell ref="BP16:CD16"/>
    <mergeCell ref="CE16:CG16"/>
    <mergeCell ref="CH16:CJ16"/>
    <mergeCell ref="DY15:FE15"/>
    <mergeCell ref="B16:C16"/>
    <mergeCell ref="D16:F16"/>
    <mergeCell ref="G16:H16"/>
    <mergeCell ref="J16:X16"/>
    <mergeCell ref="Y16:AA16"/>
    <mergeCell ref="AB16:AD16"/>
    <mergeCell ref="EG16:EI16"/>
    <mergeCell ref="EJ16:EL16"/>
    <mergeCell ref="BH16:BI16"/>
    <mergeCell ref="Q14:AW14"/>
    <mergeCell ref="BH14:BT14"/>
    <mergeCell ref="BW14:DC14"/>
    <mergeCell ref="DJ14:DV14"/>
    <mergeCell ref="DY14:FE14"/>
    <mergeCell ref="B15:N15"/>
    <mergeCell ref="Q15:AW15"/>
    <mergeCell ref="BH15:BT15"/>
    <mergeCell ref="BW15:DC15"/>
    <mergeCell ref="DJ15:DV15"/>
    <mergeCell ref="DB1:FE1"/>
    <mergeCell ref="B10:AW10"/>
    <mergeCell ref="BH10:DC10"/>
    <mergeCell ref="DJ10:FE10"/>
    <mergeCell ref="EP6:FE6"/>
    <mergeCell ref="CK7:FE7"/>
    <mergeCell ref="CK8:FE8"/>
    <mergeCell ref="DJ11:FE12"/>
    <mergeCell ref="B11:AW12"/>
    <mergeCell ref="EH4:FE4"/>
    <mergeCell ref="BH11:DC11"/>
    <mergeCell ref="BI22:EK22"/>
    <mergeCell ref="DQ2:FE2"/>
    <mergeCell ref="DQ3:FE3"/>
    <mergeCell ref="BH13:DC13"/>
    <mergeCell ref="DJ13:FE13"/>
    <mergeCell ref="B14:N14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79"/>
  <sheetViews>
    <sheetView view="pageBreakPreview" zoomScale="110" zoomScaleSheetLayoutView="110" zoomScalePageLayoutView="0" workbookViewId="0" topLeftCell="A1">
      <selection activeCell="CF15" sqref="CF15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5.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44:162" ht="12.75">
      <c r="EN1" s="46" t="s">
        <v>156</v>
      </c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</row>
    <row r="2" spans="1:162" s="6" customFormat="1" ht="35.25" customHeight="1">
      <c r="A2" s="148" t="s">
        <v>278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</row>
    <row r="4" spans="1:162" ht="24.75" customHeight="1">
      <c r="A4" s="153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4"/>
      <c r="BX4" s="159" t="s">
        <v>1</v>
      </c>
      <c r="BY4" s="160"/>
      <c r="BZ4" s="160"/>
      <c r="CA4" s="160"/>
      <c r="CB4" s="160"/>
      <c r="CC4" s="160"/>
      <c r="CD4" s="160"/>
      <c r="CE4" s="161"/>
      <c r="CF4" s="233" t="s">
        <v>120</v>
      </c>
      <c r="CG4" s="159" t="s">
        <v>121</v>
      </c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1"/>
      <c r="CT4" s="159" t="s">
        <v>123</v>
      </c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1"/>
      <c r="DG4" s="236" t="s">
        <v>248</v>
      </c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</row>
    <row r="5" spans="1:162" ht="11.2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6"/>
      <c r="BX5" s="162"/>
      <c r="BY5" s="163"/>
      <c r="BZ5" s="163"/>
      <c r="CA5" s="163"/>
      <c r="CB5" s="163"/>
      <c r="CC5" s="163"/>
      <c r="CD5" s="163"/>
      <c r="CE5" s="164"/>
      <c r="CF5" s="234"/>
      <c r="CG5" s="162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4"/>
      <c r="CT5" s="162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4"/>
      <c r="DG5" s="173" t="s">
        <v>2</v>
      </c>
      <c r="DH5" s="174"/>
      <c r="DI5" s="174"/>
      <c r="DJ5" s="174"/>
      <c r="DK5" s="174"/>
      <c r="DL5" s="174"/>
      <c r="DM5" s="147" t="s">
        <v>259</v>
      </c>
      <c r="DN5" s="147"/>
      <c r="DO5" s="147"/>
      <c r="DP5" s="168" t="s">
        <v>3</v>
      </c>
      <c r="DQ5" s="168"/>
      <c r="DR5" s="168"/>
      <c r="DS5" s="169"/>
      <c r="DT5" s="173" t="s">
        <v>2</v>
      </c>
      <c r="DU5" s="174"/>
      <c r="DV5" s="174"/>
      <c r="DW5" s="174"/>
      <c r="DX5" s="174"/>
      <c r="DY5" s="174"/>
      <c r="DZ5" s="147" t="s">
        <v>267</v>
      </c>
      <c r="EA5" s="147"/>
      <c r="EB5" s="147"/>
      <c r="EC5" s="168" t="s">
        <v>3</v>
      </c>
      <c r="ED5" s="168"/>
      <c r="EE5" s="168"/>
      <c r="EF5" s="169"/>
      <c r="EG5" s="173" t="s">
        <v>2</v>
      </c>
      <c r="EH5" s="174"/>
      <c r="EI5" s="174"/>
      <c r="EJ5" s="174"/>
      <c r="EK5" s="174"/>
      <c r="EL5" s="174"/>
      <c r="EM5" s="147" t="s">
        <v>277</v>
      </c>
      <c r="EN5" s="147"/>
      <c r="EO5" s="147"/>
      <c r="EP5" s="168" t="s">
        <v>3</v>
      </c>
      <c r="EQ5" s="168"/>
      <c r="ER5" s="168"/>
      <c r="ES5" s="169"/>
      <c r="ET5" s="159" t="s">
        <v>7</v>
      </c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</row>
    <row r="6" spans="1:162" ht="39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8"/>
      <c r="BX6" s="165"/>
      <c r="BY6" s="166"/>
      <c r="BZ6" s="166"/>
      <c r="CA6" s="166"/>
      <c r="CB6" s="166"/>
      <c r="CC6" s="166"/>
      <c r="CD6" s="166"/>
      <c r="CE6" s="167"/>
      <c r="CF6" s="235"/>
      <c r="CG6" s="165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7"/>
      <c r="CT6" s="165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7"/>
      <c r="DG6" s="170" t="s">
        <v>4</v>
      </c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2"/>
      <c r="DT6" s="170" t="s">
        <v>5</v>
      </c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2"/>
      <c r="EG6" s="170" t="s">
        <v>6</v>
      </c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2"/>
      <c r="ET6" s="165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</row>
    <row r="7" spans="1:162" ht="11.25">
      <c r="A7" s="238" t="s">
        <v>9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9"/>
      <c r="BX7" s="175" t="s">
        <v>10</v>
      </c>
      <c r="BY7" s="176"/>
      <c r="BZ7" s="176"/>
      <c r="CA7" s="176"/>
      <c r="CB7" s="176"/>
      <c r="CC7" s="176"/>
      <c r="CD7" s="176"/>
      <c r="CE7" s="177"/>
      <c r="CF7" s="14" t="s">
        <v>11</v>
      </c>
      <c r="CG7" s="175" t="s">
        <v>12</v>
      </c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7"/>
      <c r="CT7" s="175" t="s">
        <v>13</v>
      </c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7"/>
      <c r="DG7" s="175" t="s">
        <v>14</v>
      </c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7"/>
      <c r="DT7" s="175" t="s">
        <v>15</v>
      </c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7"/>
      <c r="EG7" s="175" t="s">
        <v>16</v>
      </c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7"/>
      <c r="ET7" s="175" t="s">
        <v>122</v>
      </c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</row>
    <row r="8" spans="1:162" ht="23.25" customHeight="1" thickBot="1">
      <c r="A8" s="224" t="s">
        <v>251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195"/>
      <c r="BY8" s="196"/>
      <c r="BZ8" s="196"/>
      <c r="CA8" s="196"/>
      <c r="CB8" s="196"/>
      <c r="CC8" s="196"/>
      <c r="CD8" s="196"/>
      <c r="CE8" s="197"/>
      <c r="CF8" s="10"/>
      <c r="CG8" s="198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7"/>
      <c r="CT8" s="142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143"/>
      <c r="DG8" s="184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6"/>
      <c r="DT8" s="184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6"/>
      <c r="EG8" s="184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6"/>
      <c r="ET8" s="184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93"/>
    </row>
    <row r="9" spans="1:162" ht="12.75" customHeight="1">
      <c r="A9" s="178" t="s">
        <v>157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80" t="s">
        <v>27</v>
      </c>
      <c r="BY9" s="181"/>
      <c r="BZ9" s="181"/>
      <c r="CA9" s="181"/>
      <c r="CB9" s="181"/>
      <c r="CC9" s="181"/>
      <c r="CD9" s="181"/>
      <c r="CE9" s="182"/>
      <c r="CF9" s="30" t="s">
        <v>272</v>
      </c>
      <c r="CG9" s="183" t="s">
        <v>28</v>
      </c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2"/>
      <c r="CT9" s="183" t="s">
        <v>28</v>
      </c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2"/>
      <c r="DG9" s="150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2"/>
      <c r="DT9" s="150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2"/>
      <c r="EG9" s="150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2"/>
      <c r="ET9" s="150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79"/>
    </row>
    <row r="10" spans="1:162" ht="12.75" customHeight="1">
      <c r="A10" s="178" t="s">
        <v>158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63" t="s">
        <v>29</v>
      </c>
      <c r="BY10" s="64"/>
      <c r="BZ10" s="64"/>
      <c r="CA10" s="64"/>
      <c r="CB10" s="64"/>
      <c r="CC10" s="64"/>
      <c r="CD10" s="64"/>
      <c r="CE10" s="143"/>
      <c r="CF10" s="9"/>
      <c r="CG10" s="142" t="s">
        <v>28</v>
      </c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143"/>
      <c r="CT10" s="142" t="s">
        <v>28</v>
      </c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143"/>
      <c r="DG10" s="184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6"/>
      <c r="DT10" s="184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6"/>
      <c r="EG10" s="184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6"/>
      <c r="ET10" s="184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93"/>
    </row>
    <row r="11" spans="1:162" ht="13.5" thickBot="1">
      <c r="A11" s="194" t="s">
        <v>30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5" t="s">
        <v>31</v>
      </c>
      <c r="BY11" s="196"/>
      <c r="BZ11" s="196"/>
      <c r="CA11" s="196"/>
      <c r="CB11" s="196"/>
      <c r="CC11" s="196"/>
      <c r="CD11" s="196"/>
      <c r="CE11" s="197"/>
      <c r="CF11" s="10"/>
      <c r="CG11" s="198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7"/>
      <c r="CT11" s="142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143"/>
      <c r="DG11" s="187">
        <f>DG12</f>
        <v>7292195.000000001</v>
      </c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9"/>
      <c r="DT11" s="187">
        <f>DT12</f>
        <v>7292595.000000001</v>
      </c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9"/>
      <c r="EG11" s="187">
        <f>EG12</f>
        <v>7292595.000000001</v>
      </c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9"/>
      <c r="ET11" s="190">
        <f>ET12</f>
        <v>0</v>
      </c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2"/>
    </row>
    <row r="12" spans="1:162" ht="10.5" customHeight="1">
      <c r="A12" s="201" t="s">
        <v>249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3"/>
      <c r="BX12" s="180" t="s">
        <v>34</v>
      </c>
      <c r="BY12" s="181"/>
      <c r="BZ12" s="181"/>
      <c r="CA12" s="181"/>
      <c r="CB12" s="181"/>
      <c r="CC12" s="181"/>
      <c r="CD12" s="181"/>
      <c r="CE12" s="182"/>
      <c r="CF12" s="13"/>
      <c r="CG12" s="183" t="s">
        <v>35</v>
      </c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2"/>
      <c r="CT12" s="183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2"/>
      <c r="DG12" s="204">
        <f>DG13</f>
        <v>7292195.000000001</v>
      </c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6"/>
      <c r="DT12" s="204">
        <f>DT13</f>
        <v>7292595.000000001</v>
      </c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6"/>
      <c r="EG12" s="204">
        <f>EG13</f>
        <v>7292595.000000001</v>
      </c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6"/>
      <c r="ET12" s="150">
        <f>ET13</f>
        <v>0</v>
      </c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2"/>
    </row>
    <row r="13" spans="1:162" ht="33.75" customHeight="1">
      <c r="A13" s="199" t="s">
        <v>185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63" t="s">
        <v>36</v>
      </c>
      <c r="BY13" s="64"/>
      <c r="BZ13" s="64"/>
      <c r="CA13" s="64"/>
      <c r="CB13" s="64"/>
      <c r="CC13" s="64"/>
      <c r="CD13" s="64"/>
      <c r="CE13" s="143"/>
      <c r="CF13" s="11"/>
      <c r="CG13" s="142" t="s">
        <v>35</v>
      </c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143"/>
      <c r="CT13" s="142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143"/>
      <c r="DG13" s="136">
        <f>SUM(DG14:DS22)</f>
        <v>7292195.000000001</v>
      </c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8"/>
      <c r="DT13" s="136">
        <f>SUM(DT14:EF22)</f>
        <v>7292595.000000001</v>
      </c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8"/>
      <c r="EG13" s="136">
        <f>SUM(EG14:ES22)</f>
        <v>7292595.000000001</v>
      </c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8"/>
      <c r="ET13" s="184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6"/>
    </row>
    <row r="14" spans="1:162" s="20" customFormat="1" ht="15" customHeight="1">
      <c r="A14" s="144" t="s">
        <v>231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5"/>
      <c r="BX14" s="91"/>
      <c r="BY14" s="92"/>
      <c r="BZ14" s="92"/>
      <c r="CA14" s="92"/>
      <c r="CB14" s="92"/>
      <c r="CC14" s="92"/>
      <c r="CD14" s="92"/>
      <c r="CE14" s="92"/>
      <c r="CF14" s="30" t="s">
        <v>222</v>
      </c>
      <c r="CG14" s="142" t="s">
        <v>35</v>
      </c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143"/>
      <c r="CT14" s="96" t="s">
        <v>54</v>
      </c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8"/>
      <c r="DG14" s="83">
        <f>DG27+DG37+DG51+DG53+DG55+DG63+DG72+DG42+DG58+DG68+DG62</f>
        <v>1270214.44</v>
      </c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5"/>
      <c r="DT14" s="83">
        <f>DT27+DT37+DT51+DT53+DT55+DT63+DT72+DT42+DT58+DT68+DT62</f>
        <v>1270214.44</v>
      </c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5"/>
      <c r="EG14" s="83">
        <f>EG27+EG37+EG51+EG53+EG55+EG63+EG72+EG42+EG58+EG68+EG62</f>
        <v>1270214.44</v>
      </c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5"/>
      <c r="ET14" s="86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8"/>
    </row>
    <row r="15" spans="1:162" s="20" customFormat="1" ht="14.25" customHeight="1">
      <c r="A15" s="144" t="s">
        <v>230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5"/>
      <c r="BX15" s="91"/>
      <c r="BY15" s="92"/>
      <c r="BZ15" s="92"/>
      <c r="CA15" s="92"/>
      <c r="CB15" s="92"/>
      <c r="CC15" s="92"/>
      <c r="CD15" s="92"/>
      <c r="CE15" s="92"/>
      <c r="CF15" s="30" t="s">
        <v>223</v>
      </c>
      <c r="CG15" s="142" t="s">
        <v>35</v>
      </c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143"/>
      <c r="CT15" s="96" t="s">
        <v>54</v>
      </c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8"/>
      <c r="DG15" s="83">
        <f>DG28+DG29+DG38+DG49+DG54+DG56+DG57+DG64+DG65</f>
        <v>5297166.2</v>
      </c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5"/>
      <c r="DT15" s="83">
        <f>DT28+DT29+DT38+DT49+DT54+DT56+DT57+DT64+DT65</f>
        <v>5297566.2</v>
      </c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5"/>
      <c r="EG15" s="83">
        <f>EG28+EG29+EG38+EG49+EG54+EG56+EG57+EG64+EG65</f>
        <v>5297566.2</v>
      </c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5"/>
      <c r="ET15" s="86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8"/>
    </row>
    <row r="16" spans="1:162" s="20" customFormat="1" ht="22.5" customHeight="1">
      <c r="A16" s="144" t="s">
        <v>229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5"/>
      <c r="BX16" s="91"/>
      <c r="BY16" s="92"/>
      <c r="BZ16" s="92"/>
      <c r="CA16" s="92"/>
      <c r="CB16" s="92"/>
      <c r="CC16" s="92"/>
      <c r="CD16" s="92"/>
      <c r="CE16" s="92"/>
      <c r="CF16" s="30" t="s">
        <v>224</v>
      </c>
      <c r="CG16" s="142" t="s">
        <v>35</v>
      </c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143"/>
      <c r="CT16" s="96" t="s">
        <v>54</v>
      </c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  <c r="DG16" s="83">
        <f>DG30+DG39</f>
        <v>546840</v>
      </c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5"/>
      <c r="DT16" s="83">
        <f>DT30+DT39</f>
        <v>546840</v>
      </c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5"/>
      <c r="EG16" s="83">
        <f>EG30+EG39</f>
        <v>546840</v>
      </c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5"/>
      <c r="ET16" s="86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8"/>
    </row>
    <row r="17" spans="1:162" s="20" customFormat="1" ht="22.5" customHeight="1">
      <c r="A17" s="144" t="s">
        <v>228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5"/>
      <c r="BX17" s="91"/>
      <c r="BY17" s="92"/>
      <c r="BZ17" s="92"/>
      <c r="CA17" s="92"/>
      <c r="CB17" s="92"/>
      <c r="CC17" s="92"/>
      <c r="CD17" s="92"/>
      <c r="CE17" s="92"/>
      <c r="CF17" s="30" t="s">
        <v>225</v>
      </c>
      <c r="CG17" s="142" t="s">
        <v>35</v>
      </c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143"/>
      <c r="CT17" s="96" t="s">
        <v>54</v>
      </c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8"/>
      <c r="DG17" s="83">
        <f>DG60</f>
        <v>14586.86</v>
      </c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5"/>
      <c r="DT17" s="83">
        <f>DT60</f>
        <v>14586.86</v>
      </c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5"/>
      <c r="EG17" s="83">
        <f>EG60</f>
        <v>14586.86</v>
      </c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5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8"/>
    </row>
    <row r="18" spans="1:162" s="20" customFormat="1" ht="22.5" customHeight="1">
      <c r="A18" s="144" t="s">
        <v>227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5"/>
      <c r="BX18" s="91"/>
      <c r="BY18" s="92"/>
      <c r="BZ18" s="92"/>
      <c r="CA18" s="92"/>
      <c r="CB18" s="92"/>
      <c r="CC18" s="92"/>
      <c r="CD18" s="92"/>
      <c r="CE18" s="92"/>
      <c r="CF18" s="30" t="s">
        <v>274</v>
      </c>
      <c r="CG18" s="142" t="s">
        <v>35</v>
      </c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143"/>
      <c r="CT18" s="96" t="s">
        <v>54</v>
      </c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8"/>
      <c r="DG18" s="83">
        <f>DG61</f>
        <v>150000</v>
      </c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5"/>
      <c r="DT18" s="83">
        <f>DT61</f>
        <v>150000</v>
      </c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5"/>
      <c r="EG18" s="83">
        <f>EG61</f>
        <v>150000</v>
      </c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5"/>
      <c r="ET18" s="86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8"/>
    </row>
    <row r="19" spans="1:162" s="20" customFormat="1" ht="12.75" customHeight="1">
      <c r="A19" s="144" t="s">
        <v>262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5"/>
      <c r="BX19" s="91"/>
      <c r="BY19" s="92"/>
      <c r="BZ19" s="92"/>
      <c r="CA19" s="92"/>
      <c r="CB19" s="92"/>
      <c r="CC19" s="92"/>
      <c r="CD19" s="92"/>
      <c r="CE19" s="92"/>
      <c r="CF19" s="30" t="s">
        <v>265</v>
      </c>
      <c r="CG19" s="142" t="s">
        <v>35</v>
      </c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143"/>
      <c r="CT19" s="96" t="s">
        <v>54</v>
      </c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8"/>
      <c r="DG19" s="83">
        <f>DG31+DG40</f>
        <v>0</v>
      </c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5"/>
      <c r="DT19" s="83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5"/>
      <c r="EG19" s="83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5"/>
      <c r="ET19" s="86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8"/>
    </row>
    <row r="20" spans="1:162" s="20" customFormat="1" ht="22.5" customHeight="1">
      <c r="A20" s="144" t="s">
        <v>263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5"/>
      <c r="BX20" s="91"/>
      <c r="BY20" s="92"/>
      <c r="BZ20" s="92"/>
      <c r="CA20" s="92"/>
      <c r="CB20" s="92"/>
      <c r="CC20" s="92"/>
      <c r="CD20" s="92"/>
      <c r="CE20" s="92"/>
      <c r="CF20" s="30" t="s">
        <v>266</v>
      </c>
      <c r="CG20" s="142" t="s">
        <v>35</v>
      </c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143"/>
      <c r="CT20" s="96" t="s">
        <v>54</v>
      </c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8"/>
      <c r="DG20" s="83">
        <f>DG32+DG41</f>
        <v>0</v>
      </c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5"/>
      <c r="DT20" s="83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5"/>
      <c r="EG20" s="83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5"/>
      <c r="ET20" s="86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8"/>
    </row>
    <row r="21" spans="1:162" s="20" customFormat="1" ht="12.75" customHeight="1">
      <c r="A21" s="144" t="s">
        <v>226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5"/>
      <c r="BX21" s="91"/>
      <c r="BY21" s="92"/>
      <c r="BZ21" s="92"/>
      <c r="CA21" s="92"/>
      <c r="CB21" s="92"/>
      <c r="CC21" s="92"/>
      <c r="CD21" s="92"/>
      <c r="CE21" s="92"/>
      <c r="CF21" s="30" t="s">
        <v>268</v>
      </c>
      <c r="CG21" s="142" t="s">
        <v>35</v>
      </c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143"/>
      <c r="CT21" s="96" t="s">
        <v>54</v>
      </c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8"/>
      <c r="DG21" s="83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5"/>
      <c r="DT21" s="83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5"/>
      <c r="EG21" s="83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5"/>
      <c r="ET21" s="86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8"/>
    </row>
    <row r="22" spans="1:162" s="20" customFormat="1" ht="22.5" customHeight="1">
      <c r="A22" s="144" t="s">
        <v>207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5"/>
      <c r="BX22" s="91"/>
      <c r="BY22" s="92"/>
      <c r="BZ22" s="92"/>
      <c r="CA22" s="92"/>
      <c r="CB22" s="92"/>
      <c r="CC22" s="92"/>
      <c r="CD22" s="92"/>
      <c r="CE22" s="92"/>
      <c r="CF22" s="30" t="s">
        <v>269</v>
      </c>
      <c r="CG22" s="142" t="s">
        <v>35</v>
      </c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143"/>
      <c r="CT22" s="96" t="s">
        <v>54</v>
      </c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8"/>
      <c r="DG22" s="83">
        <f>DG67+DG69</f>
        <v>13387.5</v>
      </c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5"/>
      <c r="DT22" s="83">
        <f>DT67+DT69</f>
        <v>13387.5</v>
      </c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5"/>
      <c r="EG22" s="83">
        <f>EG67+EG69</f>
        <v>13387.5</v>
      </c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5"/>
      <c r="ET22" s="86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8"/>
    </row>
    <row r="23" spans="1:162" ht="10.5" customHeight="1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2"/>
      <c r="BX23" s="63"/>
      <c r="BY23" s="64"/>
      <c r="BZ23" s="64"/>
      <c r="CA23" s="64"/>
      <c r="CB23" s="64"/>
      <c r="CC23" s="64"/>
      <c r="CD23" s="64"/>
      <c r="CE23" s="143"/>
      <c r="CF23" s="12"/>
      <c r="CG23" s="142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143"/>
      <c r="CT23" s="207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9"/>
      <c r="DG23" s="136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8"/>
      <c r="DT23" s="136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8"/>
      <c r="EG23" s="136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8"/>
      <c r="ET23" s="184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93"/>
    </row>
    <row r="24" spans="1:162" ht="10.5" customHeight="1">
      <c r="A24" s="194" t="s">
        <v>39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5" t="s">
        <v>40</v>
      </c>
      <c r="BY24" s="196"/>
      <c r="BZ24" s="196"/>
      <c r="CA24" s="196"/>
      <c r="CB24" s="196"/>
      <c r="CC24" s="196"/>
      <c r="CD24" s="196"/>
      <c r="CE24" s="197"/>
      <c r="CF24" s="10"/>
      <c r="CG24" s="198" t="s">
        <v>28</v>
      </c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7"/>
      <c r="CT24" s="212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4"/>
      <c r="DG24" s="187">
        <f>DG25+DG42+DG47</f>
        <v>7292194.999999999</v>
      </c>
      <c r="DH24" s="188"/>
      <c r="DI24" s="188"/>
      <c r="DJ24" s="188"/>
      <c r="DK24" s="188"/>
      <c r="DL24" s="188"/>
      <c r="DM24" s="188"/>
      <c r="DN24" s="188"/>
      <c r="DO24" s="188"/>
      <c r="DP24" s="188"/>
      <c r="DQ24" s="188"/>
      <c r="DR24" s="188"/>
      <c r="DS24" s="189"/>
      <c r="DT24" s="187">
        <f>DT25+DT42+DT47</f>
        <v>7292594.999999999</v>
      </c>
      <c r="DU24" s="188"/>
      <c r="DV24" s="188"/>
      <c r="DW24" s="188"/>
      <c r="DX24" s="188"/>
      <c r="DY24" s="188"/>
      <c r="DZ24" s="188"/>
      <c r="EA24" s="188"/>
      <c r="EB24" s="188"/>
      <c r="EC24" s="188"/>
      <c r="ED24" s="188"/>
      <c r="EE24" s="188"/>
      <c r="EF24" s="189"/>
      <c r="EG24" s="187">
        <f>EG25+EG42+EG47</f>
        <v>7292594.999999999</v>
      </c>
      <c r="EH24" s="188"/>
      <c r="EI24" s="188"/>
      <c r="EJ24" s="188"/>
      <c r="EK24" s="188"/>
      <c r="EL24" s="188"/>
      <c r="EM24" s="188"/>
      <c r="EN24" s="188"/>
      <c r="EO24" s="188"/>
      <c r="EP24" s="188"/>
      <c r="EQ24" s="188"/>
      <c r="ER24" s="188"/>
      <c r="ES24" s="189"/>
      <c r="ET24" s="190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  <c r="FF24" s="211"/>
    </row>
    <row r="25" spans="1:162" ht="22.5" customHeight="1">
      <c r="A25" s="225" t="s">
        <v>41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63" t="s">
        <v>42</v>
      </c>
      <c r="BY25" s="64"/>
      <c r="BZ25" s="64"/>
      <c r="CA25" s="64"/>
      <c r="CB25" s="64"/>
      <c r="CC25" s="64"/>
      <c r="CD25" s="64"/>
      <c r="CE25" s="143"/>
      <c r="CF25" s="9"/>
      <c r="CG25" s="142" t="s">
        <v>28</v>
      </c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143"/>
      <c r="CT25" s="207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9"/>
      <c r="DG25" s="136">
        <f>DG26+DG33+DG35</f>
        <v>6288433.029999999</v>
      </c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8"/>
      <c r="DT25" s="136">
        <f>DT26+DT33+DT35</f>
        <v>6288833.029999999</v>
      </c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8"/>
      <c r="EG25" s="136">
        <f>EG26+EG33+EG35</f>
        <v>6288833.029999999</v>
      </c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8"/>
      <c r="ET25" s="184" t="s">
        <v>28</v>
      </c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93"/>
    </row>
    <row r="26" spans="1:162" ht="22.5" customHeight="1">
      <c r="A26" s="199" t="s">
        <v>186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63" t="s">
        <v>44</v>
      </c>
      <c r="BY26" s="64"/>
      <c r="BZ26" s="64"/>
      <c r="CA26" s="64"/>
      <c r="CB26" s="64"/>
      <c r="CC26" s="64"/>
      <c r="CD26" s="64"/>
      <c r="CE26" s="143"/>
      <c r="CF26" s="9"/>
      <c r="CG26" s="142" t="s">
        <v>45</v>
      </c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143"/>
      <c r="CT26" s="207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9"/>
      <c r="DG26" s="136">
        <f>SUM(DG27:DS32)</f>
        <v>4831797.3</v>
      </c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8"/>
      <c r="DT26" s="136">
        <f>SUM(DT27:EF30)</f>
        <v>4832104.52</v>
      </c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8"/>
      <c r="EG26" s="136">
        <f>SUM(EG27:ES30)</f>
        <v>4832104.52</v>
      </c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8"/>
      <c r="ET26" s="184" t="s">
        <v>28</v>
      </c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93"/>
    </row>
    <row r="27" spans="1:162" ht="10.5" customHeight="1">
      <c r="A27" s="139" t="s">
        <v>124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1"/>
      <c r="BX27" s="91"/>
      <c r="BY27" s="92"/>
      <c r="BZ27" s="92"/>
      <c r="CA27" s="92"/>
      <c r="CB27" s="92"/>
      <c r="CC27" s="92"/>
      <c r="CD27" s="92"/>
      <c r="CE27" s="93"/>
      <c r="CF27" s="30" t="s">
        <v>222</v>
      </c>
      <c r="CG27" s="142" t="s">
        <v>45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143"/>
      <c r="CT27" s="96" t="s">
        <v>125</v>
      </c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8"/>
      <c r="DG27" s="83">
        <v>461808</v>
      </c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5"/>
      <c r="DT27" s="83">
        <v>461808</v>
      </c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5"/>
      <c r="EG27" s="83">
        <v>461808</v>
      </c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5"/>
      <c r="ET27" s="86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8"/>
    </row>
    <row r="28" spans="1:162" ht="10.5" customHeight="1">
      <c r="A28" s="139" t="s">
        <v>124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1"/>
      <c r="BX28" s="91"/>
      <c r="BY28" s="92"/>
      <c r="BZ28" s="92"/>
      <c r="CA28" s="92"/>
      <c r="CB28" s="92"/>
      <c r="CC28" s="92"/>
      <c r="CD28" s="92"/>
      <c r="CE28" s="93"/>
      <c r="CF28" s="30" t="s">
        <v>223</v>
      </c>
      <c r="CG28" s="142" t="s">
        <v>45</v>
      </c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143"/>
      <c r="CT28" s="96" t="s">
        <v>125</v>
      </c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8"/>
      <c r="DG28" s="83">
        <v>3941488.88</v>
      </c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5"/>
      <c r="DT28" s="83">
        <v>3941796.1</v>
      </c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5"/>
      <c r="EG28" s="83">
        <v>3941796.1</v>
      </c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5"/>
      <c r="ET28" s="86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8"/>
    </row>
    <row r="29" spans="1:162" ht="10.5" customHeight="1">
      <c r="A29" s="139" t="s">
        <v>127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1"/>
      <c r="BX29" s="91"/>
      <c r="BY29" s="92"/>
      <c r="BZ29" s="92"/>
      <c r="CA29" s="92"/>
      <c r="CB29" s="92"/>
      <c r="CC29" s="92"/>
      <c r="CD29" s="92"/>
      <c r="CE29" s="93"/>
      <c r="CF29" s="30" t="s">
        <v>223</v>
      </c>
      <c r="CG29" s="142" t="s">
        <v>45</v>
      </c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143"/>
      <c r="CT29" s="96" t="s">
        <v>126</v>
      </c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8"/>
      <c r="DG29" s="83">
        <v>8500.42</v>
      </c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5"/>
      <c r="DT29" s="83">
        <v>8500.42</v>
      </c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5"/>
      <c r="EG29" s="83">
        <v>8500.42</v>
      </c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5"/>
      <c r="ET29" s="86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8"/>
    </row>
    <row r="30" spans="1:162" ht="10.5" customHeight="1">
      <c r="A30" s="139" t="s">
        <v>124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1"/>
      <c r="BX30" s="91"/>
      <c r="BY30" s="92"/>
      <c r="BZ30" s="92"/>
      <c r="CA30" s="92"/>
      <c r="CB30" s="92"/>
      <c r="CC30" s="92"/>
      <c r="CD30" s="92"/>
      <c r="CE30" s="93"/>
      <c r="CF30" s="30" t="s">
        <v>224</v>
      </c>
      <c r="CG30" s="142" t="s">
        <v>45</v>
      </c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143"/>
      <c r="CT30" s="96" t="s">
        <v>125</v>
      </c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8"/>
      <c r="DG30" s="83">
        <v>420000</v>
      </c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5"/>
      <c r="DT30" s="83">
        <v>420000</v>
      </c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5"/>
      <c r="EG30" s="83">
        <v>420000</v>
      </c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5"/>
      <c r="ET30" s="86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8"/>
    </row>
    <row r="31" spans="1:162" ht="10.5" customHeight="1">
      <c r="A31" s="139" t="s">
        <v>124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1"/>
      <c r="BX31" s="91"/>
      <c r="BY31" s="92"/>
      <c r="BZ31" s="92"/>
      <c r="CA31" s="92"/>
      <c r="CB31" s="92"/>
      <c r="CC31" s="92"/>
      <c r="CD31" s="92"/>
      <c r="CE31" s="93"/>
      <c r="CF31" s="30" t="s">
        <v>265</v>
      </c>
      <c r="CG31" s="142" t="s">
        <v>45</v>
      </c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143"/>
      <c r="CT31" s="96" t="s">
        <v>125</v>
      </c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8"/>
      <c r="DG31" s="83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83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5"/>
      <c r="EG31" s="83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5"/>
      <c r="ET31" s="86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8"/>
    </row>
    <row r="32" spans="1:162" ht="10.5" customHeight="1">
      <c r="A32" s="139" t="s">
        <v>124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1"/>
      <c r="BX32" s="91"/>
      <c r="BY32" s="92"/>
      <c r="BZ32" s="92"/>
      <c r="CA32" s="92"/>
      <c r="CB32" s="92"/>
      <c r="CC32" s="92"/>
      <c r="CD32" s="92"/>
      <c r="CE32" s="93"/>
      <c r="CF32" s="30" t="s">
        <v>266</v>
      </c>
      <c r="CG32" s="142" t="s">
        <v>45</v>
      </c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143"/>
      <c r="CT32" s="96" t="s">
        <v>125</v>
      </c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8"/>
      <c r="DG32" s="83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5"/>
      <c r="DT32" s="83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5"/>
      <c r="EG32" s="83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5"/>
      <c r="ET32" s="86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8"/>
    </row>
    <row r="33" spans="1:162" ht="10.5" customHeight="1">
      <c r="A33" s="130" t="s">
        <v>187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2"/>
      <c r="BX33" s="63" t="s">
        <v>47</v>
      </c>
      <c r="BY33" s="64"/>
      <c r="BZ33" s="64"/>
      <c r="CA33" s="64"/>
      <c r="CB33" s="64"/>
      <c r="CC33" s="64"/>
      <c r="CD33" s="64"/>
      <c r="CE33" s="143"/>
      <c r="CF33" s="30"/>
      <c r="CG33" s="142" t="s">
        <v>48</v>
      </c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143"/>
      <c r="CT33" s="207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9"/>
      <c r="DG33" s="136">
        <f>SUM(DG34:DS34)</f>
        <v>0</v>
      </c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8"/>
      <c r="DT33" s="136">
        <f>SUM(DT34:EF34)</f>
        <v>0</v>
      </c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8"/>
      <c r="EG33" s="136">
        <f>SUM(EG34:ES34)</f>
        <v>0</v>
      </c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8"/>
      <c r="ET33" s="184" t="s">
        <v>28</v>
      </c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5"/>
      <c r="FF33" s="193"/>
    </row>
    <row r="34" spans="1:162" ht="10.5" customHeight="1">
      <c r="A34" s="144" t="s">
        <v>127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5"/>
      <c r="BX34" s="91"/>
      <c r="BY34" s="92"/>
      <c r="BZ34" s="92"/>
      <c r="CA34" s="92"/>
      <c r="CB34" s="92"/>
      <c r="CC34" s="92"/>
      <c r="CD34" s="92"/>
      <c r="CE34" s="93"/>
      <c r="CF34" s="30" t="s">
        <v>223</v>
      </c>
      <c r="CG34" s="210" t="s">
        <v>48</v>
      </c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3"/>
      <c r="CT34" s="96" t="s">
        <v>126</v>
      </c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8"/>
      <c r="DG34" s="83">
        <v>0</v>
      </c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5"/>
      <c r="DT34" s="83">
        <v>0</v>
      </c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5"/>
      <c r="EG34" s="83">
        <v>0</v>
      </c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5"/>
      <c r="ET34" s="184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  <c r="FF34" s="193"/>
    </row>
    <row r="35" spans="1:162" ht="22.5" customHeight="1">
      <c r="A35" s="199" t="s">
        <v>49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63" t="s">
        <v>50</v>
      </c>
      <c r="BY35" s="64"/>
      <c r="BZ35" s="64"/>
      <c r="CA35" s="64"/>
      <c r="CB35" s="64"/>
      <c r="CC35" s="64"/>
      <c r="CD35" s="64"/>
      <c r="CE35" s="143"/>
      <c r="CF35" s="9"/>
      <c r="CG35" s="142" t="s">
        <v>51</v>
      </c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143"/>
      <c r="CT35" s="207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9"/>
      <c r="DG35" s="136">
        <f>DG36</f>
        <v>1456635.73</v>
      </c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8"/>
      <c r="DT35" s="136">
        <f>DT36</f>
        <v>1456728.51</v>
      </c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8"/>
      <c r="EG35" s="136">
        <f>EG36</f>
        <v>1456728.51</v>
      </c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8"/>
      <c r="ET35" s="184" t="s">
        <v>28</v>
      </c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5"/>
      <c r="FF35" s="193"/>
    </row>
    <row r="36" spans="1:162" ht="22.5" customHeight="1">
      <c r="A36" s="215" t="s">
        <v>52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63" t="s">
        <v>53</v>
      </c>
      <c r="BY36" s="64"/>
      <c r="BZ36" s="64"/>
      <c r="CA36" s="64"/>
      <c r="CB36" s="64"/>
      <c r="CC36" s="64"/>
      <c r="CD36" s="64"/>
      <c r="CE36" s="143"/>
      <c r="CF36" s="9"/>
      <c r="CG36" s="142" t="s">
        <v>51</v>
      </c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143"/>
      <c r="CT36" s="207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9"/>
      <c r="DG36" s="136">
        <f>SUM(DG37:DS41)</f>
        <v>1456635.73</v>
      </c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8"/>
      <c r="DT36" s="136">
        <f>SUM(DT37:EF39)</f>
        <v>1456728.51</v>
      </c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8"/>
      <c r="EG36" s="136">
        <f>SUM(EG37:ES39)</f>
        <v>1456728.51</v>
      </c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8"/>
      <c r="ET36" s="184" t="s">
        <v>28</v>
      </c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  <c r="FF36" s="193"/>
    </row>
    <row r="37" spans="1:162" ht="11.25" customHeight="1">
      <c r="A37" s="139" t="s">
        <v>128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1"/>
      <c r="BX37" s="91"/>
      <c r="BY37" s="92"/>
      <c r="BZ37" s="92"/>
      <c r="CA37" s="92"/>
      <c r="CB37" s="92"/>
      <c r="CC37" s="92"/>
      <c r="CD37" s="92"/>
      <c r="CE37" s="93"/>
      <c r="CF37" s="30" t="s">
        <v>222</v>
      </c>
      <c r="CG37" s="142" t="s">
        <v>51</v>
      </c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143"/>
      <c r="CT37" s="96" t="s">
        <v>129</v>
      </c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8"/>
      <c r="DG37" s="83">
        <v>139466.02</v>
      </c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5"/>
      <c r="DT37" s="83">
        <v>139466.02</v>
      </c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5"/>
      <c r="EG37" s="83">
        <v>139466.02</v>
      </c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5"/>
      <c r="ET37" s="184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93"/>
    </row>
    <row r="38" spans="1:162" ht="10.5" customHeight="1">
      <c r="A38" s="139" t="s">
        <v>128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1"/>
      <c r="BX38" s="91"/>
      <c r="BY38" s="92"/>
      <c r="BZ38" s="92"/>
      <c r="CA38" s="92"/>
      <c r="CB38" s="92"/>
      <c r="CC38" s="92"/>
      <c r="CD38" s="92"/>
      <c r="CE38" s="93"/>
      <c r="CF38" s="30" t="s">
        <v>223</v>
      </c>
      <c r="CG38" s="142" t="s">
        <v>51</v>
      </c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143"/>
      <c r="CT38" s="96" t="s">
        <v>129</v>
      </c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8"/>
      <c r="DG38" s="83">
        <v>1190329.71</v>
      </c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5"/>
      <c r="DT38" s="83">
        <v>1190422.49</v>
      </c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5"/>
      <c r="EG38" s="83">
        <v>1190422.49</v>
      </c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5"/>
      <c r="ET38" s="184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93"/>
    </row>
    <row r="39" spans="1:162" ht="10.5" customHeight="1">
      <c r="A39" s="139" t="s">
        <v>128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1"/>
      <c r="BX39" s="91"/>
      <c r="BY39" s="92"/>
      <c r="BZ39" s="92"/>
      <c r="CA39" s="92"/>
      <c r="CB39" s="92"/>
      <c r="CC39" s="92"/>
      <c r="CD39" s="92"/>
      <c r="CE39" s="93"/>
      <c r="CF39" s="30" t="s">
        <v>224</v>
      </c>
      <c r="CG39" s="142" t="s">
        <v>51</v>
      </c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143"/>
      <c r="CT39" s="96" t="s">
        <v>129</v>
      </c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8"/>
      <c r="DG39" s="83">
        <v>126840</v>
      </c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5"/>
      <c r="DT39" s="83">
        <v>126840</v>
      </c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5"/>
      <c r="EG39" s="83">
        <v>126840</v>
      </c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5"/>
      <c r="ET39" s="184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93"/>
    </row>
    <row r="40" spans="1:162" ht="10.5" customHeight="1">
      <c r="A40" s="139" t="s">
        <v>128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1"/>
      <c r="BX40" s="91"/>
      <c r="BY40" s="92"/>
      <c r="BZ40" s="92"/>
      <c r="CA40" s="92"/>
      <c r="CB40" s="92"/>
      <c r="CC40" s="92"/>
      <c r="CD40" s="92"/>
      <c r="CE40" s="93"/>
      <c r="CF40" s="30" t="s">
        <v>265</v>
      </c>
      <c r="CG40" s="142" t="s">
        <v>51</v>
      </c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143"/>
      <c r="CT40" s="96" t="s">
        <v>129</v>
      </c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8"/>
      <c r="DG40" s="83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5"/>
      <c r="DT40" s="83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5"/>
      <c r="EG40" s="83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5"/>
      <c r="ET40" s="86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8"/>
    </row>
    <row r="41" spans="1:162" ht="10.5" customHeight="1">
      <c r="A41" s="139" t="s">
        <v>128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1"/>
      <c r="BX41" s="91"/>
      <c r="BY41" s="92"/>
      <c r="BZ41" s="92"/>
      <c r="CA41" s="92"/>
      <c r="CB41" s="92"/>
      <c r="CC41" s="92"/>
      <c r="CD41" s="92"/>
      <c r="CE41" s="93"/>
      <c r="CF41" s="30" t="s">
        <v>266</v>
      </c>
      <c r="CG41" s="142" t="s">
        <v>51</v>
      </c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143"/>
      <c r="CT41" s="96" t="s">
        <v>129</v>
      </c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8"/>
      <c r="DG41" s="83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5"/>
      <c r="DT41" s="83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5"/>
      <c r="EG41" s="83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5"/>
      <c r="ET41" s="86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8"/>
    </row>
    <row r="42" spans="1:162" ht="10.5" customHeight="1">
      <c r="A42" s="217" t="s">
        <v>61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63" t="s">
        <v>62</v>
      </c>
      <c r="BY42" s="64"/>
      <c r="BZ42" s="64"/>
      <c r="CA42" s="64"/>
      <c r="CB42" s="64"/>
      <c r="CC42" s="64"/>
      <c r="CD42" s="64"/>
      <c r="CE42" s="143"/>
      <c r="CF42" s="9"/>
      <c r="CG42" s="142" t="s">
        <v>63</v>
      </c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143"/>
      <c r="CT42" s="207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  <c r="DE42" s="208"/>
      <c r="DF42" s="209"/>
      <c r="DG42" s="136">
        <f>DG43+DG45</f>
        <v>0</v>
      </c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8"/>
      <c r="DT42" s="136">
        <f>DT43+DT45</f>
        <v>0</v>
      </c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8"/>
      <c r="EG42" s="136">
        <f>EG43+EG45</f>
        <v>0</v>
      </c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8"/>
      <c r="ET42" s="184" t="s">
        <v>28</v>
      </c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  <c r="FE42" s="185"/>
      <c r="FF42" s="193"/>
    </row>
    <row r="43" spans="1:162" ht="21.75" customHeight="1">
      <c r="A43" s="199" t="s">
        <v>64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63" t="s">
        <v>65</v>
      </c>
      <c r="BY43" s="64"/>
      <c r="BZ43" s="64"/>
      <c r="CA43" s="64"/>
      <c r="CB43" s="64"/>
      <c r="CC43" s="64"/>
      <c r="CD43" s="64"/>
      <c r="CE43" s="143"/>
      <c r="CF43" s="9"/>
      <c r="CG43" s="142" t="s">
        <v>66</v>
      </c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143"/>
      <c r="CT43" s="207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  <c r="DE43" s="208"/>
      <c r="DF43" s="209"/>
      <c r="DG43" s="136">
        <f>DG44</f>
        <v>0</v>
      </c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8"/>
      <c r="DT43" s="136">
        <f>DT44</f>
        <v>0</v>
      </c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8"/>
      <c r="EG43" s="136">
        <f>EG44</f>
        <v>0</v>
      </c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8"/>
      <c r="ET43" s="184" t="s">
        <v>28</v>
      </c>
      <c r="EU43" s="185"/>
      <c r="EV43" s="185"/>
      <c r="EW43" s="185"/>
      <c r="EX43" s="185"/>
      <c r="EY43" s="185"/>
      <c r="EZ43" s="185"/>
      <c r="FA43" s="185"/>
      <c r="FB43" s="185"/>
      <c r="FC43" s="185"/>
      <c r="FD43" s="185"/>
      <c r="FE43" s="185"/>
      <c r="FF43" s="193"/>
    </row>
    <row r="44" spans="1:162" ht="10.5" customHeight="1">
      <c r="A44" s="139" t="s">
        <v>130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1"/>
      <c r="BX44" s="91"/>
      <c r="BY44" s="92"/>
      <c r="BZ44" s="92"/>
      <c r="CA44" s="92"/>
      <c r="CB44" s="92"/>
      <c r="CC44" s="92"/>
      <c r="CD44" s="92"/>
      <c r="CE44" s="93"/>
      <c r="CF44" s="30" t="s">
        <v>222</v>
      </c>
      <c r="CG44" s="210" t="s">
        <v>66</v>
      </c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3"/>
      <c r="CT44" s="96" t="s">
        <v>131</v>
      </c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8"/>
      <c r="DG44" s="83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5"/>
      <c r="DT44" s="83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5"/>
      <c r="EG44" s="83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5"/>
      <c r="ET44" s="184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5"/>
      <c r="FF44" s="193"/>
    </row>
    <row r="45" spans="1:162" ht="10.5" customHeight="1">
      <c r="A45" s="199" t="s">
        <v>188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63" t="s">
        <v>67</v>
      </c>
      <c r="BY45" s="64"/>
      <c r="BZ45" s="64"/>
      <c r="CA45" s="64"/>
      <c r="CB45" s="64"/>
      <c r="CC45" s="64"/>
      <c r="CD45" s="64"/>
      <c r="CE45" s="143"/>
      <c r="CF45" s="9"/>
      <c r="CG45" s="142" t="s">
        <v>68</v>
      </c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143"/>
      <c r="CT45" s="207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9"/>
      <c r="DG45" s="136">
        <f>DG46</f>
        <v>0</v>
      </c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8"/>
      <c r="DT45" s="136">
        <f>DT46</f>
        <v>0</v>
      </c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8"/>
      <c r="EG45" s="136">
        <f>EG46</f>
        <v>0</v>
      </c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8"/>
      <c r="ET45" s="184" t="s">
        <v>28</v>
      </c>
      <c r="EU45" s="185"/>
      <c r="EV45" s="185"/>
      <c r="EW45" s="185"/>
      <c r="EX45" s="185"/>
      <c r="EY45" s="185"/>
      <c r="EZ45" s="185"/>
      <c r="FA45" s="185"/>
      <c r="FB45" s="185"/>
      <c r="FC45" s="185"/>
      <c r="FD45" s="185"/>
      <c r="FE45" s="185"/>
      <c r="FF45" s="193"/>
    </row>
    <row r="46" spans="1:162" ht="10.5" customHeight="1">
      <c r="A46" s="139" t="s">
        <v>175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1"/>
      <c r="BX46" s="91"/>
      <c r="BY46" s="92"/>
      <c r="BZ46" s="92"/>
      <c r="CA46" s="92"/>
      <c r="CB46" s="92"/>
      <c r="CC46" s="92"/>
      <c r="CD46" s="92"/>
      <c r="CE46" s="93"/>
      <c r="CF46" s="30" t="s">
        <v>222</v>
      </c>
      <c r="CG46" s="210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3"/>
      <c r="CT46" s="96" t="s">
        <v>174</v>
      </c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8"/>
      <c r="DG46" s="83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5"/>
      <c r="DT46" s="83">
        <v>0</v>
      </c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5"/>
      <c r="EG46" s="83">
        <v>0</v>
      </c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5"/>
      <c r="ET46" s="184"/>
      <c r="EU46" s="185"/>
      <c r="EV46" s="185"/>
      <c r="EW46" s="185"/>
      <c r="EX46" s="185"/>
      <c r="EY46" s="185"/>
      <c r="EZ46" s="185"/>
      <c r="FA46" s="185"/>
      <c r="FB46" s="185"/>
      <c r="FC46" s="185"/>
      <c r="FD46" s="185"/>
      <c r="FE46" s="185"/>
      <c r="FF46" s="193"/>
    </row>
    <row r="47" spans="1:162" ht="12.75" customHeight="1">
      <c r="A47" s="222" t="s">
        <v>159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195" t="s">
        <v>69</v>
      </c>
      <c r="BY47" s="196"/>
      <c r="BZ47" s="196"/>
      <c r="CA47" s="196"/>
      <c r="CB47" s="196"/>
      <c r="CC47" s="196"/>
      <c r="CD47" s="196"/>
      <c r="CE47" s="197"/>
      <c r="CF47" s="10"/>
      <c r="CG47" s="198" t="s">
        <v>28</v>
      </c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7"/>
      <c r="CT47" s="212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4"/>
      <c r="DG47" s="187">
        <f>DG48+DG70</f>
        <v>1003761.9700000001</v>
      </c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9"/>
      <c r="DT47" s="187">
        <f>DT48+DT70</f>
        <v>1003761.9700000001</v>
      </c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9"/>
      <c r="EG47" s="187">
        <f>EG48+EG70</f>
        <v>1003761.9700000001</v>
      </c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9"/>
      <c r="ET47" s="190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211"/>
    </row>
    <row r="48" spans="1:162" ht="12" customHeight="1">
      <c r="A48" s="130" t="s">
        <v>253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2"/>
      <c r="BX48" s="79" t="s">
        <v>71</v>
      </c>
      <c r="BY48" s="80"/>
      <c r="BZ48" s="80"/>
      <c r="CA48" s="80"/>
      <c r="CB48" s="80"/>
      <c r="CC48" s="80"/>
      <c r="CD48" s="80"/>
      <c r="CE48" s="95"/>
      <c r="CF48" s="12"/>
      <c r="CG48" s="94" t="s">
        <v>72</v>
      </c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95"/>
      <c r="CT48" s="133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5"/>
      <c r="DG48" s="107">
        <f>SUM(DG49:DS69)</f>
        <v>853761.9700000001</v>
      </c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9"/>
      <c r="DT48" s="107">
        <f>SUM(DT49:EF69)</f>
        <v>853761.9700000001</v>
      </c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9"/>
      <c r="EG48" s="107">
        <f>SUM(EG49:ES69)</f>
        <v>853761.9700000001</v>
      </c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9"/>
      <c r="ET48" s="110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2"/>
    </row>
    <row r="49" spans="1:162" ht="10.5" customHeight="1">
      <c r="A49" s="113" t="s">
        <v>73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4"/>
      <c r="BY49" s="115"/>
      <c r="BZ49" s="115"/>
      <c r="CA49" s="115"/>
      <c r="CB49" s="115"/>
      <c r="CC49" s="115"/>
      <c r="CD49" s="115"/>
      <c r="CE49" s="116"/>
      <c r="CF49" s="146" t="s">
        <v>223</v>
      </c>
      <c r="CG49" s="94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95"/>
      <c r="CT49" s="124" t="s">
        <v>133</v>
      </c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6"/>
      <c r="DG49" s="219">
        <v>11293.9</v>
      </c>
      <c r="DH49" s="220"/>
      <c r="DI49" s="220"/>
      <c r="DJ49" s="220"/>
      <c r="DK49" s="220"/>
      <c r="DL49" s="220"/>
      <c r="DM49" s="220"/>
      <c r="DN49" s="220"/>
      <c r="DO49" s="220"/>
      <c r="DP49" s="220"/>
      <c r="DQ49" s="220"/>
      <c r="DR49" s="220"/>
      <c r="DS49" s="221"/>
      <c r="DT49" s="219">
        <v>11293.9</v>
      </c>
      <c r="DU49" s="220"/>
      <c r="DV49" s="220"/>
      <c r="DW49" s="220"/>
      <c r="DX49" s="220"/>
      <c r="DY49" s="220"/>
      <c r="DZ49" s="220"/>
      <c r="EA49" s="220"/>
      <c r="EB49" s="220"/>
      <c r="EC49" s="220"/>
      <c r="ED49" s="220"/>
      <c r="EE49" s="220"/>
      <c r="EF49" s="221"/>
      <c r="EG49" s="219">
        <v>11293.9</v>
      </c>
      <c r="EH49" s="220"/>
      <c r="EI49" s="220"/>
      <c r="EJ49" s="220"/>
      <c r="EK49" s="220"/>
      <c r="EL49" s="220"/>
      <c r="EM49" s="220"/>
      <c r="EN49" s="220"/>
      <c r="EO49" s="220"/>
      <c r="EP49" s="220"/>
      <c r="EQ49" s="220"/>
      <c r="ER49" s="220"/>
      <c r="ES49" s="221"/>
      <c r="ET49" s="101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3"/>
    </row>
    <row r="50" spans="1:162" ht="10.5" customHeight="1">
      <c r="A50" s="89" t="s">
        <v>132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90"/>
      <c r="BX50" s="117"/>
      <c r="BY50" s="118"/>
      <c r="BZ50" s="118"/>
      <c r="CA50" s="118"/>
      <c r="CB50" s="118"/>
      <c r="CC50" s="118"/>
      <c r="CD50" s="118"/>
      <c r="CE50" s="119"/>
      <c r="CF50" s="146"/>
      <c r="CG50" s="94" t="s">
        <v>72</v>
      </c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95"/>
      <c r="CT50" s="127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9"/>
      <c r="DG50" s="104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6"/>
      <c r="DT50" s="104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6"/>
      <c r="EG50" s="104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6"/>
      <c r="ET50" s="240"/>
      <c r="EU50" s="241"/>
      <c r="EV50" s="241"/>
      <c r="EW50" s="241"/>
      <c r="EX50" s="241"/>
      <c r="EY50" s="241"/>
      <c r="EZ50" s="241"/>
      <c r="FA50" s="241"/>
      <c r="FB50" s="241"/>
      <c r="FC50" s="241"/>
      <c r="FD50" s="241"/>
      <c r="FE50" s="241"/>
      <c r="FF50" s="242"/>
    </row>
    <row r="51" spans="1:162" ht="12.75" customHeight="1">
      <c r="A51" s="89" t="s">
        <v>134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90"/>
      <c r="BX51" s="91"/>
      <c r="BY51" s="92"/>
      <c r="BZ51" s="92"/>
      <c r="CA51" s="92"/>
      <c r="CB51" s="92"/>
      <c r="CC51" s="92"/>
      <c r="CD51" s="92"/>
      <c r="CE51" s="93"/>
      <c r="CF51" s="30" t="s">
        <v>222</v>
      </c>
      <c r="CG51" s="94" t="s">
        <v>72</v>
      </c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95"/>
      <c r="CT51" s="96" t="s">
        <v>135</v>
      </c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8"/>
      <c r="DG51" s="83">
        <v>11000</v>
      </c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5"/>
      <c r="DT51" s="83">
        <v>11000</v>
      </c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5"/>
      <c r="EG51" s="83">
        <v>11000</v>
      </c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5"/>
      <c r="ET51" s="86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8"/>
    </row>
    <row r="52" spans="1:162" ht="12.75" customHeight="1">
      <c r="A52" s="89" t="s">
        <v>134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90"/>
      <c r="BX52" s="91"/>
      <c r="BY52" s="92"/>
      <c r="BZ52" s="92"/>
      <c r="CA52" s="92"/>
      <c r="CB52" s="92"/>
      <c r="CC52" s="92"/>
      <c r="CD52" s="92"/>
      <c r="CE52" s="93"/>
      <c r="CF52" s="30" t="s">
        <v>272</v>
      </c>
      <c r="CG52" s="94" t="s">
        <v>72</v>
      </c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95"/>
      <c r="CT52" s="96" t="s">
        <v>135</v>
      </c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8"/>
      <c r="DG52" s="83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5"/>
      <c r="DT52" s="83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5"/>
      <c r="EG52" s="83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5"/>
      <c r="ET52" s="86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8"/>
    </row>
    <row r="53" spans="1:162" ht="14.25" customHeight="1">
      <c r="A53" s="89" t="s">
        <v>136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90"/>
      <c r="BX53" s="91"/>
      <c r="BY53" s="92"/>
      <c r="BZ53" s="92"/>
      <c r="CA53" s="92"/>
      <c r="CB53" s="92"/>
      <c r="CC53" s="92"/>
      <c r="CD53" s="92"/>
      <c r="CE53" s="93"/>
      <c r="CF53" s="30" t="s">
        <v>222</v>
      </c>
      <c r="CG53" s="94" t="s">
        <v>72</v>
      </c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95"/>
      <c r="CT53" s="96" t="s">
        <v>137</v>
      </c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8"/>
      <c r="DG53" s="83">
        <v>220000</v>
      </c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5"/>
      <c r="DT53" s="83">
        <v>220000</v>
      </c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5"/>
      <c r="EG53" s="83">
        <v>220000</v>
      </c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5"/>
      <c r="ET53" s="86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8"/>
    </row>
    <row r="54" spans="1:162" ht="14.25" customHeight="1">
      <c r="A54" s="89" t="s">
        <v>136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90"/>
      <c r="BX54" s="91"/>
      <c r="BY54" s="92"/>
      <c r="BZ54" s="92"/>
      <c r="CA54" s="92"/>
      <c r="CB54" s="92"/>
      <c r="CC54" s="92"/>
      <c r="CD54" s="92"/>
      <c r="CE54" s="93"/>
      <c r="CF54" s="30" t="s">
        <v>223</v>
      </c>
      <c r="CG54" s="94" t="s">
        <v>72</v>
      </c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95"/>
      <c r="CT54" s="96" t="s">
        <v>137</v>
      </c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8"/>
      <c r="DG54" s="83">
        <v>1350</v>
      </c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83">
        <v>1350</v>
      </c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5"/>
      <c r="EG54" s="83">
        <v>1350</v>
      </c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5"/>
      <c r="ET54" s="86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8"/>
    </row>
    <row r="55" spans="1:162" ht="12.75" customHeight="1">
      <c r="A55" s="89" t="s">
        <v>138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90"/>
      <c r="BX55" s="91"/>
      <c r="BY55" s="92"/>
      <c r="BZ55" s="92"/>
      <c r="CA55" s="92"/>
      <c r="CB55" s="92"/>
      <c r="CC55" s="92"/>
      <c r="CD55" s="92"/>
      <c r="CE55" s="93"/>
      <c r="CF55" s="30" t="s">
        <v>222</v>
      </c>
      <c r="CG55" s="94" t="s">
        <v>72</v>
      </c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95"/>
      <c r="CT55" s="96" t="s">
        <v>139</v>
      </c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8"/>
      <c r="DG55" s="83">
        <v>270000</v>
      </c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5"/>
      <c r="DT55" s="83">
        <v>270000</v>
      </c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5"/>
      <c r="EG55" s="83">
        <v>270000</v>
      </c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5"/>
      <c r="ET55" s="86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8"/>
    </row>
    <row r="56" spans="1:162" ht="12.75" customHeight="1">
      <c r="A56" s="89" t="s">
        <v>138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90"/>
      <c r="BX56" s="91"/>
      <c r="BY56" s="92"/>
      <c r="BZ56" s="92"/>
      <c r="CA56" s="92"/>
      <c r="CB56" s="92"/>
      <c r="CC56" s="92"/>
      <c r="CD56" s="92"/>
      <c r="CE56" s="93"/>
      <c r="CF56" s="30" t="s">
        <v>223</v>
      </c>
      <c r="CG56" s="94" t="s">
        <v>72</v>
      </c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95"/>
      <c r="CT56" s="96" t="s">
        <v>139</v>
      </c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8"/>
      <c r="DG56" s="83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5"/>
      <c r="DT56" s="83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5"/>
      <c r="EG56" s="83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5"/>
      <c r="ET56" s="86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8"/>
    </row>
    <row r="57" spans="1:162" ht="12.75" customHeight="1">
      <c r="A57" s="99" t="s">
        <v>177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100"/>
      <c r="BX57" s="91"/>
      <c r="BY57" s="92"/>
      <c r="BZ57" s="92"/>
      <c r="CA57" s="92"/>
      <c r="CB57" s="92"/>
      <c r="CC57" s="92"/>
      <c r="CD57" s="92"/>
      <c r="CE57" s="93"/>
      <c r="CF57" s="30" t="s">
        <v>223</v>
      </c>
      <c r="CG57" s="94" t="s">
        <v>72</v>
      </c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95"/>
      <c r="CT57" s="96" t="s">
        <v>176</v>
      </c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8"/>
      <c r="DG57" s="83">
        <v>86373.29</v>
      </c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5"/>
      <c r="DT57" s="83">
        <v>86373.29</v>
      </c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5"/>
      <c r="EG57" s="83">
        <v>86373.29</v>
      </c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5"/>
      <c r="ET57" s="86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8"/>
    </row>
    <row r="58" spans="1:162" ht="12.75" customHeight="1">
      <c r="A58" s="99" t="s">
        <v>177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100"/>
      <c r="BX58" s="91"/>
      <c r="BY58" s="92"/>
      <c r="BZ58" s="92"/>
      <c r="CA58" s="92"/>
      <c r="CB58" s="92"/>
      <c r="CC58" s="92"/>
      <c r="CD58" s="92"/>
      <c r="CE58" s="93"/>
      <c r="CF58" s="30" t="s">
        <v>222</v>
      </c>
      <c r="CG58" s="94" t="s">
        <v>72</v>
      </c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95"/>
      <c r="CT58" s="96" t="s">
        <v>176</v>
      </c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8"/>
      <c r="DG58" s="83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5"/>
      <c r="DT58" s="83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5"/>
      <c r="EG58" s="83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5"/>
      <c r="ET58" s="86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8"/>
    </row>
    <row r="59" spans="1:162" ht="21.75" customHeight="1">
      <c r="A59" s="99" t="s">
        <v>140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100"/>
      <c r="BX59" s="91"/>
      <c r="BY59" s="92"/>
      <c r="BZ59" s="92"/>
      <c r="CA59" s="92"/>
      <c r="CB59" s="92"/>
      <c r="CC59" s="92"/>
      <c r="CD59" s="92"/>
      <c r="CE59" s="93"/>
      <c r="CF59" s="30" t="s">
        <v>222</v>
      </c>
      <c r="CG59" s="142" t="s">
        <v>72</v>
      </c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143"/>
      <c r="CT59" s="96" t="s">
        <v>141</v>
      </c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8"/>
      <c r="DG59" s="83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5"/>
      <c r="DT59" s="83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5"/>
      <c r="EG59" s="83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5"/>
      <c r="ET59" s="86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8"/>
    </row>
    <row r="60" spans="1:162" ht="12.75" customHeight="1">
      <c r="A60" s="99" t="s">
        <v>142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100"/>
      <c r="BX60" s="91"/>
      <c r="BY60" s="92"/>
      <c r="BZ60" s="92"/>
      <c r="CA60" s="92"/>
      <c r="CB60" s="92"/>
      <c r="CC60" s="92"/>
      <c r="CD60" s="92"/>
      <c r="CE60" s="93"/>
      <c r="CF60" s="30" t="s">
        <v>225</v>
      </c>
      <c r="CG60" s="94" t="s">
        <v>72</v>
      </c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95"/>
      <c r="CT60" s="96" t="s">
        <v>143</v>
      </c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8"/>
      <c r="DG60" s="83">
        <v>14586.86</v>
      </c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5"/>
      <c r="DT60" s="83">
        <v>14586.86</v>
      </c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5"/>
      <c r="EG60" s="83">
        <v>14586.86</v>
      </c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5"/>
      <c r="ET60" s="86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8"/>
    </row>
    <row r="61" spans="1:162" ht="12.75" customHeight="1">
      <c r="A61" s="99" t="s">
        <v>142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100"/>
      <c r="BX61" s="91"/>
      <c r="BY61" s="92"/>
      <c r="BZ61" s="92"/>
      <c r="CA61" s="92"/>
      <c r="CB61" s="92"/>
      <c r="CC61" s="92"/>
      <c r="CD61" s="92"/>
      <c r="CE61" s="93"/>
      <c r="CF61" s="30" t="s">
        <v>274</v>
      </c>
      <c r="CG61" s="94" t="s">
        <v>72</v>
      </c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95"/>
      <c r="CT61" s="96" t="s">
        <v>143</v>
      </c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8"/>
      <c r="DG61" s="83">
        <v>150000</v>
      </c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5"/>
      <c r="DT61" s="83">
        <v>150000</v>
      </c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5"/>
      <c r="EG61" s="83">
        <v>150000</v>
      </c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5"/>
      <c r="ET61" s="86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8"/>
    </row>
    <row r="62" spans="1:162" ht="14.25" customHeight="1">
      <c r="A62" s="99" t="s">
        <v>246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100"/>
      <c r="BX62" s="91"/>
      <c r="BY62" s="92"/>
      <c r="BZ62" s="92"/>
      <c r="CA62" s="92"/>
      <c r="CB62" s="92"/>
      <c r="CC62" s="92"/>
      <c r="CD62" s="92"/>
      <c r="CE62" s="93"/>
      <c r="CF62" s="30" t="s">
        <v>222</v>
      </c>
      <c r="CG62" s="94" t="s">
        <v>72</v>
      </c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95"/>
      <c r="CT62" s="96" t="s">
        <v>247</v>
      </c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8"/>
      <c r="DG62" s="83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5"/>
      <c r="DT62" s="83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5"/>
      <c r="EG62" s="83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5"/>
      <c r="ET62" s="86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8"/>
    </row>
    <row r="63" spans="1:162" ht="12.75" customHeight="1">
      <c r="A63" s="99" t="s">
        <v>144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100"/>
      <c r="BX63" s="91"/>
      <c r="BY63" s="92"/>
      <c r="BZ63" s="92"/>
      <c r="CA63" s="92"/>
      <c r="CB63" s="92"/>
      <c r="CC63" s="92"/>
      <c r="CD63" s="92"/>
      <c r="CE63" s="93"/>
      <c r="CF63" s="30" t="s">
        <v>222</v>
      </c>
      <c r="CG63" s="94" t="s">
        <v>72</v>
      </c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95"/>
      <c r="CT63" s="96" t="s">
        <v>145</v>
      </c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8"/>
      <c r="DG63" s="83">
        <v>12940.42</v>
      </c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5"/>
      <c r="DT63" s="83">
        <v>12940.42</v>
      </c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5"/>
      <c r="EG63" s="83">
        <v>12940.42</v>
      </c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5"/>
      <c r="ET63" s="86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8"/>
    </row>
    <row r="64" spans="1:162" ht="12.75" customHeight="1">
      <c r="A64" s="99" t="s">
        <v>144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100"/>
      <c r="BX64" s="91"/>
      <c r="BY64" s="92"/>
      <c r="BZ64" s="92"/>
      <c r="CA64" s="92"/>
      <c r="CB64" s="92"/>
      <c r="CC64" s="92"/>
      <c r="CD64" s="92"/>
      <c r="CE64" s="93"/>
      <c r="CF64" s="30" t="s">
        <v>223</v>
      </c>
      <c r="CG64" s="94" t="s">
        <v>72</v>
      </c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95"/>
      <c r="CT64" s="96" t="s">
        <v>145</v>
      </c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8"/>
      <c r="DG64" s="83">
        <v>55190</v>
      </c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5"/>
      <c r="DT64" s="83">
        <v>55190</v>
      </c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5"/>
      <c r="EG64" s="83">
        <v>55190</v>
      </c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5"/>
      <c r="ET64" s="86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8"/>
    </row>
    <row r="65" spans="1:162" ht="12.75" customHeight="1">
      <c r="A65" s="99" t="s">
        <v>242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100"/>
      <c r="BX65" s="91"/>
      <c r="BY65" s="92"/>
      <c r="BZ65" s="92"/>
      <c r="CA65" s="92"/>
      <c r="CB65" s="92"/>
      <c r="CC65" s="92"/>
      <c r="CD65" s="92"/>
      <c r="CE65" s="93"/>
      <c r="CF65" s="30" t="s">
        <v>223</v>
      </c>
      <c r="CG65" s="94" t="s">
        <v>72</v>
      </c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95"/>
      <c r="CT65" s="96" t="s">
        <v>243</v>
      </c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8"/>
      <c r="DG65" s="83">
        <v>2640</v>
      </c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5"/>
      <c r="DT65" s="83">
        <v>2640</v>
      </c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5"/>
      <c r="EG65" s="83">
        <v>2640</v>
      </c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5"/>
      <c r="ET65" s="86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8"/>
    </row>
    <row r="66" spans="1:162" ht="12.75" customHeight="1">
      <c r="A66" s="99" t="s">
        <v>142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100"/>
      <c r="BX66" s="91"/>
      <c r="BY66" s="92"/>
      <c r="BZ66" s="92"/>
      <c r="CA66" s="92"/>
      <c r="CB66" s="92"/>
      <c r="CC66" s="92"/>
      <c r="CD66" s="92"/>
      <c r="CE66" s="93"/>
      <c r="CF66" s="30" t="s">
        <v>268</v>
      </c>
      <c r="CG66" s="94" t="s">
        <v>72</v>
      </c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95"/>
      <c r="CT66" s="96" t="s">
        <v>143</v>
      </c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8"/>
      <c r="DG66" s="83">
        <v>0</v>
      </c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5"/>
      <c r="DT66" s="83">
        <v>0</v>
      </c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5"/>
      <c r="EG66" s="83">
        <v>0</v>
      </c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5"/>
      <c r="ET66" s="86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8"/>
    </row>
    <row r="67" spans="1:162" ht="12.75" customHeight="1">
      <c r="A67" s="99" t="s">
        <v>142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100"/>
      <c r="BX67" s="91"/>
      <c r="BY67" s="92"/>
      <c r="BZ67" s="92"/>
      <c r="CA67" s="92"/>
      <c r="CB67" s="92"/>
      <c r="CC67" s="92"/>
      <c r="CD67" s="92"/>
      <c r="CE67" s="93"/>
      <c r="CF67" s="30" t="s">
        <v>269</v>
      </c>
      <c r="CG67" s="94" t="s">
        <v>72</v>
      </c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95"/>
      <c r="CT67" s="96" t="s">
        <v>143</v>
      </c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8"/>
      <c r="DG67" s="83">
        <v>12852</v>
      </c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5"/>
      <c r="DT67" s="83">
        <v>12852</v>
      </c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5"/>
      <c r="EG67" s="83">
        <v>12852</v>
      </c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5"/>
      <c r="ET67" s="86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8"/>
    </row>
    <row r="68" spans="1:162" s="36" customFormat="1" ht="12.75" customHeight="1">
      <c r="A68" s="243" t="s">
        <v>275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43"/>
      <c r="BK68" s="243"/>
      <c r="BL68" s="243"/>
      <c r="BM68" s="243"/>
      <c r="BN68" s="243"/>
      <c r="BO68" s="243"/>
      <c r="BP68" s="243"/>
      <c r="BQ68" s="243"/>
      <c r="BR68" s="243"/>
      <c r="BS68" s="243"/>
      <c r="BT68" s="243"/>
      <c r="BU68" s="243"/>
      <c r="BV68" s="243"/>
      <c r="BW68" s="244"/>
      <c r="BX68" s="91"/>
      <c r="BY68" s="92"/>
      <c r="BZ68" s="92"/>
      <c r="CA68" s="92"/>
      <c r="CB68" s="92"/>
      <c r="CC68" s="92"/>
      <c r="CD68" s="92"/>
      <c r="CE68" s="93"/>
      <c r="CF68" s="30" t="s">
        <v>222</v>
      </c>
      <c r="CG68" s="94" t="s">
        <v>72</v>
      </c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95"/>
      <c r="CT68" s="96" t="s">
        <v>276</v>
      </c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8"/>
      <c r="DG68" s="83">
        <v>5000</v>
      </c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5"/>
      <c r="DT68" s="83">
        <v>5000</v>
      </c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5"/>
      <c r="EG68" s="83">
        <v>5000</v>
      </c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5"/>
      <c r="ET68" s="86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8"/>
    </row>
    <row r="69" spans="1:162" ht="12.75" customHeight="1">
      <c r="A69" s="99" t="s">
        <v>144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100"/>
      <c r="BX69" s="91"/>
      <c r="BY69" s="92"/>
      <c r="BZ69" s="92"/>
      <c r="CA69" s="92"/>
      <c r="CB69" s="92"/>
      <c r="CC69" s="92"/>
      <c r="CD69" s="92"/>
      <c r="CE69" s="93"/>
      <c r="CF69" s="30" t="s">
        <v>269</v>
      </c>
      <c r="CG69" s="94" t="s">
        <v>72</v>
      </c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95"/>
      <c r="CT69" s="96" t="s">
        <v>145</v>
      </c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8"/>
      <c r="DG69" s="83">
        <v>535.5</v>
      </c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5"/>
      <c r="DT69" s="83">
        <v>535.5</v>
      </c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5"/>
      <c r="EG69" s="83">
        <v>535.5</v>
      </c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5"/>
      <c r="ET69" s="86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8"/>
    </row>
    <row r="70" spans="1:162" ht="11.25" customHeight="1">
      <c r="A70" s="130" t="s">
        <v>190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2"/>
      <c r="BX70" s="79" t="s">
        <v>254</v>
      </c>
      <c r="BY70" s="80"/>
      <c r="BZ70" s="80"/>
      <c r="CA70" s="80"/>
      <c r="CB70" s="80"/>
      <c r="CC70" s="80"/>
      <c r="CD70" s="80"/>
      <c r="CE70" s="95"/>
      <c r="CF70" s="12"/>
      <c r="CG70" s="94" t="s">
        <v>189</v>
      </c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95"/>
      <c r="CT70" s="133" t="s">
        <v>135</v>
      </c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5"/>
      <c r="DG70" s="107">
        <f>DG72</f>
        <v>150000</v>
      </c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9"/>
      <c r="DT70" s="107">
        <f>DT72</f>
        <v>150000</v>
      </c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9"/>
      <c r="EG70" s="107">
        <f>EG72</f>
        <v>150000</v>
      </c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9"/>
      <c r="ET70" s="110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2"/>
    </row>
    <row r="71" spans="1:162" ht="11.25" customHeight="1">
      <c r="A71" s="113" t="s">
        <v>73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4"/>
      <c r="BY71" s="115"/>
      <c r="BZ71" s="115"/>
      <c r="CA71" s="115"/>
      <c r="CB71" s="115"/>
      <c r="CC71" s="115"/>
      <c r="CD71" s="115"/>
      <c r="CE71" s="116"/>
      <c r="CF71" s="120" t="s">
        <v>222</v>
      </c>
      <c r="CG71" s="122" t="s">
        <v>189</v>
      </c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6"/>
      <c r="CT71" s="124" t="s">
        <v>135</v>
      </c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6"/>
      <c r="DG71" s="107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9"/>
      <c r="DT71" s="107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9"/>
      <c r="EG71" s="107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9"/>
      <c r="ET71" s="101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3"/>
    </row>
    <row r="72" spans="1:162" ht="10.5" customHeight="1">
      <c r="A72" s="89" t="s">
        <v>134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90"/>
      <c r="BX72" s="117"/>
      <c r="BY72" s="118"/>
      <c r="BZ72" s="118"/>
      <c r="CA72" s="118"/>
      <c r="CB72" s="118"/>
      <c r="CC72" s="118"/>
      <c r="CD72" s="118"/>
      <c r="CE72" s="119"/>
      <c r="CF72" s="121"/>
      <c r="CG72" s="123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9"/>
      <c r="CT72" s="127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9"/>
      <c r="DG72" s="104">
        <v>150000</v>
      </c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6"/>
      <c r="DT72" s="104">
        <v>150000</v>
      </c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6"/>
      <c r="EG72" s="104">
        <v>150000</v>
      </c>
      <c r="EH72" s="105"/>
      <c r="EI72" s="105"/>
      <c r="EJ72" s="105"/>
      <c r="EK72" s="105"/>
      <c r="EL72" s="105"/>
      <c r="EM72" s="105"/>
      <c r="EN72" s="105"/>
      <c r="EO72" s="105"/>
      <c r="EP72" s="105"/>
      <c r="EQ72" s="105"/>
      <c r="ER72" s="105"/>
      <c r="ES72" s="106"/>
      <c r="ET72" s="86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8"/>
    </row>
    <row r="73" spans="1:162" ht="12.75" customHeight="1">
      <c r="A73" s="224" t="s">
        <v>160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224"/>
      <c r="BJ73" s="224"/>
      <c r="BK73" s="224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195" t="s">
        <v>74</v>
      </c>
      <c r="BY73" s="196"/>
      <c r="BZ73" s="196"/>
      <c r="CA73" s="196"/>
      <c r="CB73" s="196"/>
      <c r="CC73" s="196"/>
      <c r="CD73" s="196"/>
      <c r="CE73" s="197"/>
      <c r="CF73" s="10"/>
      <c r="CG73" s="198" t="s">
        <v>75</v>
      </c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7"/>
      <c r="CT73" s="142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143"/>
      <c r="DG73" s="184"/>
      <c r="DH73" s="185"/>
      <c r="DI73" s="185"/>
      <c r="DJ73" s="185"/>
      <c r="DK73" s="185"/>
      <c r="DL73" s="185"/>
      <c r="DM73" s="185"/>
      <c r="DN73" s="185"/>
      <c r="DO73" s="185"/>
      <c r="DP73" s="185"/>
      <c r="DQ73" s="185"/>
      <c r="DR73" s="185"/>
      <c r="DS73" s="186"/>
      <c r="DT73" s="184"/>
      <c r="DU73" s="185"/>
      <c r="DV73" s="185"/>
      <c r="DW73" s="185"/>
      <c r="DX73" s="185"/>
      <c r="DY73" s="185"/>
      <c r="DZ73" s="185"/>
      <c r="EA73" s="185"/>
      <c r="EB73" s="185"/>
      <c r="EC73" s="185"/>
      <c r="ED73" s="185"/>
      <c r="EE73" s="185"/>
      <c r="EF73" s="186"/>
      <c r="EG73" s="184"/>
      <c r="EH73" s="185"/>
      <c r="EI73" s="185"/>
      <c r="EJ73" s="185"/>
      <c r="EK73" s="185"/>
      <c r="EL73" s="185"/>
      <c r="EM73" s="185"/>
      <c r="EN73" s="185"/>
      <c r="EO73" s="185"/>
      <c r="EP73" s="185"/>
      <c r="EQ73" s="185"/>
      <c r="ER73" s="185"/>
      <c r="ES73" s="186"/>
      <c r="ET73" s="184" t="s">
        <v>28</v>
      </c>
      <c r="EU73" s="185"/>
      <c r="EV73" s="185"/>
      <c r="EW73" s="185"/>
      <c r="EX73" s="185"/>
      <c r="EY73" s="185"/>
      <c r="EZ73" s="185"/>
      <c r="FA73" s="185"/>
      <c r="FB73" s="185"/>
      <c r="FC73" s="185"/>
      <c r="FD73" s="185"/>
      <c r="FE73" s="185"/>
      <c r="FF73" s="193"/>
    </row>
    <row r="74" spans="1:162" ht="22.5" customHeight="1">
      <c r="A74" s="225" t="s">
        <v>161</v>
      </c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63" t="s">
        <v>76</v>
      </c>
      <c r="BY74" s="64"/>
      <c r="BZ74" s="64"/>
      <c r="CA74" s="64"/>
      <c r="CB74" s="64"/>
      <c r="CC74" s="64"/>
      <c r="CD74" s="64"/>
      <c r="CE74" s="143"/>
      <c r="CF74" s="9"/>
      <c r="CG74" s="142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143"/>
      <c r="CT74" s="142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143"/>
      <c r="DG74" s="184"/>
      <c r="DH74" s="185"/>
      <c r="DI74" s="185"/>
      <c r="DJ74" s="185"/>
      <c r="DK74" s="185"/>
      <c r="DL74" s="185"/>
      <c r="DM74" s="185"/>
      <c r="DN74" s="185"/>
      <c r="DO74" s="185"/>
      <c r="DP74" s="185"/>
      <c r="DQ74" s="185"/>
      <c r="DR74" s="185"/>
      <c r="DS74" s="186"/>
      <c r="DT74" s="184"/>
      <c r="DU74" s="185"/>
      <c r="DV74" s="185"/>
      <c r="DW74" s="185"/>
      <c r="DX74" s="185"/>
      <c r="DY74" s="185"/>
      <c r="DZ74" s="185"/>
      <c r="EA74" s="185"/>
      <c r="EB74" s="185"/>
      <c r="EC74" s="185"/>
      <c r="ED74" s="185"/>
      <c r="EE74" s="185"/>
      <c r="EF74" s="186"/>
      <c r="EG74" s="184"/>
      <c r="EH74" s="185"/>
      <c r="EI74" s="185"/>
      <c r="EJ74" s="185"/>
      <c r="EK74" s="185"/>
      <c r="EL74" s="185"/>
      <c r="EM74" s="185"/>
      <c r="EN74" s="185"/>
      <c r="EO74" s="185"/>
      <c r="EP74" s="185"/>
      <c r="EQ74" s="185"/>
      <c r="ER74" s="185"/>
      <c r="ES74" s="186"/>
      <c r="ET74" s="184" t="s">
        <v>28</v>
      </c>
      <c r="EU74" s="185"/>
      <c r="EV74" s="185"/>
      <c r="EW74" s="185"/>
      <c r="EX74" s="185"/>
      <c r="EY74" s="185"/>
      <c r="EZ74" s="185"/>
      <c r="FA74" s="185"/>
      <c r="FB74" s="185"/>
      <c r="FC74" s="185"/>
      <c r="FD74" s="185"/>
      <c r="FE74" s="185"/>
      <c r="FF74" s="193"/>
    </row>
    <row r="75" spans="1:162" ht="11.25" customHeight="1">
      <c r="A75" s="225" t="s">
        <v>162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63" t="s">
        <v>77</v>
      </c>
      <c r="BY75" s="64"/>
      <c r="BZ75" s="64"/>
      <c r="CA75" s="64"/>
      <c r="CB75" s="64"/>
      <c r="CC75" s="64"/>
      <c r="CD75" s="64"/>
      <c r="CE75" s="143"/>
      <c r="CF75" s="9"/>
      <c r="CG75" s="142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143"/>
      <c r="CT75" s="142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143"/>
      <c r="DG75" s="184"/>
      <c r="DH75" s="185"/>
      <c r="DI75" s="185"/>
      <c r="DJ75" s="185"/>
      <c r="DK75" s="185"/>
      <c r="DL75" s="185"/>
      <c r="DM75" s="185"/>
      <c r="DN75" s="185"/>
      <c r="DO75" s="185"/>
      <c r="DP75" s="185"/>
      <c r="DQ75" s="185"/>
      <c r="DR75" s="185"/>
      <c r="DS75" s="186"/>
      <c r="DT75" s="184"/>
      <c r="DU75" s="185"/>
      <c r="DV75" s="185"/>
      <c r="DW75" s="185"/>
      <c r="DX75" s="185"/>
      <c r="DY75" s="185"/>
      <c r="DZ75" s="185"/>
      <c r="EA75" s="185"/>
      <c r="EB75" s="185"/>
      <c r="EC75" s="185"/>
      <c r="ED75" s="185"/>
      <c r="EE75" s="185"/>
      <c r="EF75" s="186"/>
      <c r="EG75" s="184"/>
      <c r="EH75" s="185"/>
      <c r="EI75" s="185"/>
      <c r="EJ75" s="185"/>
      <c r="EK75" s="185"/>
      <c r="EL75" s="185"/>
      <c r="EM75" s="185"/>
      <c r="EN75" s="185"/>
      <c r="EO75" s="185"/>
      <c r="EP75" s="185"/>
      <c r="EQ75" s="185"/>
      <c r="ER75" s="185"/>
      <c r="ES75" s="186"/>
      <c r="ET75" s="184" t="s">
        <v>28</v>
      </c>
      <c r="EU75" s="185"/>
      <c r="EV75" s="185"/>
      <c r="EW75" s="185"/>
      <c r="EX75" s="185"/>
      <c r="EY75" s="185"/>
      <c r="EZ75" s="185"/>
      <c r="FA75" s="185"/>
      <c r="FB75" s="185"/>
      <c r="FC75" s="185"/>
      <c r="FD75" s="185"/>
      <c r="FE75" s="185"/>
      <c r="FF75" s="193"/>
    </row>
    <row r="76" spans="1:162" ht="11.25">
      <c r="A76" s="225" t="s">
        <v>163</v>
      </c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  <c r="BP76" s="226"/>
      <c r="BQ76" s="226"/>
      <c r="BR76" s="226"/>
      <c r="BS76" s="226"/>
      <c r="BT76" s="226"/>
      <c r="BU76" s="226"/>
      <c r="BV76" s="226"/>
      <c r="BW76" s="226"/>
      <c r="BX76" s="63" t="s">
        <v>78</v>
      </c>
      <c r="BY76" s="64"/>
      <c r="BZ76" s="64"/>
      <c r="CA76" s="64"/>
      <c r="CB76" s="64"/>
      <c r="CC76" s="64"/>
      <c r="CD76" s="64"/>
      <c r="CE76" s="143"/>
      <c r="CF76" s="9"/>
      <c r="CG76" s="142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143"/>
      <c r="CT76" s="142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143"/>
      <c r="DG76" s="184"/>
      <c r="DH76" s="185"/>
      <c r="DI76" s="185"/>
      <c r="DJ76" s="185"/>
      <c r="DK76" s="185"/>
      <c r="DL76" s="185"/>
      <c r="DM76" s="185"/>
      <c r="DN76" s="185"/>
      <c r="DO76" s="185"/>
      <c r="DP76" s="185"/>
      <c r="DQ76" s="185"/>
      <c r="DR76" s="185"/>
      <c r="DS76" s="186"/>
      <c r="DT76" s="184"/>
      <c r="DU76" s="185"/>
      <c r="DV76" s="185"/>
      <c r="DW76" s="185"/>
      <c r="DX76" s="185"/>
      <c r="DY76" s="185"/>
      <c r="DZ76" s="185"/>
      <c r="EA76" s="185"/>
      <c r="EB76" s="185"/>
      <c r="EC76" s="185"/>
      <c r="ED76" s="185"/>
      <c r="EE76" s="185"/>
      <c r="EF76" s="186"/>
      <c r="EG76" s="184"/>
      <c r="EH76" s="185"/>
      <c r="EI76" s="185"/>
      <c r="EJ76" s="185"/>
      <c r="EK76" s="185"/>
      <c r="EL76" s="185"/>
      <c r="EM76" s="185"/>
      <c r="EN76" s="185"/>
      <c r="EO76" s="185"/>
      <c r="EP76" s="185"/>
      <c r="EQ76" s="185"/>
      <c r="ER76" s="185"/>
      <c r="ES76" s="186"/>
      <c r="ET76" s="184" t="s">
        <v>28</v>
      </c>
      <c r="EU76" s="185"/>
      <c r="EV76" s="185"/>
      <c r="EW76" s="185"/>
      <c r="EX76" s="185"/>
      <c r="EY76" s="185"/>
      <c r="EZ76" s="185"/>
      <c r="FA76" s="185"/>
      <c r="FB76" s="185"/>
      <c r="FC76" s="185"/>
      <c r="FD76" s="185"/>
      <c r="FE76" s="185"/>
      <c r="FF76" s="193"/>
    </row>
    <row r="77" spans="1:162" ht="11.25">
      <c r="A77" s="194" t="s">
        <v>164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5" t="s">
        <v>79</v>
      </c>
      <c r="BY77" s="196"/>
      <c r="BZ77" s="196"/>
      <c r="CA77" s="196"/>
      <c r="CB77" s="196"/>
      <c r="CC77" s="196"/>
      <c r="CD77" s="196"/>
      <c r="CE77" s="197"/>
      <c r="CF77" s="10"/>
      <c r="CG77" s="198" t="s">
        <v>28</v>
      </c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7"/>
      <c r="CT77" s="142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143"/>
      <c r="DG77" s="184"/>
      <c r="DH77" s="185"/>
      <c r="DI77" s="185"/>
      <c r="DJ77" s="185"/>
      <c r="DK77" s="185"/>
      <c r="DL77" s="185"/>
      <c r="DM77" s="185"/>
      <c r="DN77" s="185"/>
      <c r="DO77" s="185"/>
      <c r="DP77" s="185"/>
      <c r="DQ77" s="185"/>
      <c r="DR77" s="185"/>
      <c r="DS77" s="186"/>
      <c r="DT77" s="184"/>
      <c r="DU77" s="185"/>
      <c r="DV77" s="185"/>
      <c r="DW77" s="185"/>
      <c r="DX77" s="185"/>
      <c r="DY77" s="185"/>
      <c r="DZ77" s="185"/>
      <c r="EA77" s="185"/>
      <c r="EB77" s="185"/>
      <c r="EC77" s="185"/>
      <c r="ED77" s="185"/>
      <c r="EE77" s="185"/>
      <c r="EF77" s="186"/>
      <c r="EG77" s="184"/>
      <c r="EH77" s="185"/>
      <c r="EI77" s="185"/>
      <c r="EJ77" s="185"/>
      <c r="EK77" s="185"/>
      <c r="EL77" s="185"/>
      <c r="EM77" s="185"/>
      <c r="EN77" s="185"/>
      <c r="EO77" s="185"/>
      <c r="EP77" s="185"/>
      <c r="EQ77" s="185"/>
      <c r="ER77" s="185"/>
      <c r="ES77" s="186"/>
      <c r="ET77" s="184" t="s">
        <v>28</v>
      </c>
      <c r="EU77" s="185"/>
      <c r="EV77" s="185"/>
      <c r="EW77" s="185"/>
      <c r="EX77" s="185"/>
      <c r="EY77" s="185"/>
      <c r="EZ77" s="185"/>
      <c r="FA77" s="185"/>
      <c r="FB77" s="185"/>
      <c r="FC77" s="185"/>
      <c r="FD77" s="185"/>
      <c r="FE77" s="185"/>
      <c r="FF77" s="193"/>
    </row>
    <row r="78" spans="1:162" ht="11.25">
      <c r="A78" s="225" t="s">
        <v>80</v>
      </c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63" t="s">
        <v>81</v>
      </c>
      <c r="BY78" s="64"/>
      <c r="BZ78" s="64"/>
      <c r="CA78" s="64"/>
      <c r="CB78" s="64"/>
      <c r="CC78" s="64"/>
      <c r="CD78" s="64"/>
      <c r="CE78" s="143"/>
      <c r="CF78" s="9"/>
      <c r="CG78" s="142" t="s">
        <v>82</v>
      </c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143"/>
      <c r="CT78" s="142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143"/>
      <c r="DG78" s="184"/>
      <c r="DH78" s="185"/>
      <c r="DI78" s="185"/>
      <c r="DJ78" s="185"/>
      <c r="DK78" s="185"/>
      <c r="DL78" s="185"/>
      <c r="DM78" s="185"/>
      <c r="DN78" s="185"/>
      <c r="DO78" s="185"/>
      <c r="DP78" s="185"/>
      <c r="DQ78" s="185"/>
      <c r="DR78" s="185"/>
      <c r="DS78" s="186"/>
      <c r="DT78" s="184"/>
      <c r="DU78" s="185"/>
      <c r="DV78" s="185"/>
      <c r="DW78" s="185"/>
      <c r="DX78" s="185"/>
      <c r="DY78" s="185"/>
      <c r="DZ78" s="185"/>
      <c r="EA78" s="185"/>
      <c r="EB78" s="185"/>
      <c r="EC78" s="185"/>
      <c r="ED78" s="185"/>
      <c r="EE78" s="185"/>
      <c r="EF78" s="186"/>
      <c r="EG78" s="184"/>
      <c r="EH78" s="185"/>
      <c r="EI78" s="185"/>
      <c r="EJ78" s="185"/>
      <c r="EK78" s="185"/>
      <c r="EL78" s="185"/>
      <c r="EM78" s="185"/>
      <c r="EN78" s="185"/>
      <c r="EO78" s="185"/>
      <c r="EP78" s="185"/>
      <c r="EQ78" s="185"/>
      <c r="ER78" s="185"/>
      <c r="ES78" s="186"/>
      <c r="ET78" s="184" t="s">
        <v>28</v>
      </c>
      <c r="EU78" s="185"/>
      <c r="EV78" s="185"/>
      <c r="EW78" s="185"/>
      <c r="EX78" s="185"/>
      <c r="EY78" s="185"/>
      <c r="EZ78" s="185"/>
      <c r="FA78" s="185"/>
      <c r="FB78" s="185"/>
      <c r="FC78" s="185"/>
      <c r="FD78" s="185"/>
      <c r="FE78" s="185"/>
      <c r="FF78" s="193"/>
    </row>
    <row r="79" spans="1:162" ht="12" thickBot="1">
      <c r="A79" s="225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6"/>
      <c r="BT79" s="226"/>
      <c r="BU79" s="226"/>
      <c r="BV79" s="226"/>
      <c r="BW79" s="226"/>
      <c r="BX79" s="70"/>
      <c r="BY79" s="71"/>
      <c r="BZ79" s="71"/>
      <c r="CA79" s="71"/>
      <c r="CB79" s="71"/>
      <c r="CC79" s="71"/>
      <c r="CD79" s="71"/>
      <c r="CE79" s="231"/>
      <c r="CF79" s="8"/>
      <c r="CG79" s="232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231"/>
      <c r="CT79" s="232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231"/>
      <c r="DG79" s="227"/>
      <c r="DH79" s="228"/>
      <c r="DI79" s="228"/>
      <c r="DJ79" s="228"/>
      <c r="DK79" s="228"/>
      <c r="DL79" s="228"/>
      <c r="DM79" s="228"/>
      <c r="DN79" s="228"/>
      <c r="DO79" s="228"/>
      <c r="DP79" s="228"/>
      <c r="DQ79" s="228"/>
      <c r="DR79" s="228"/>
      <c r="DS79" s="229"/>
      <c r="DT79" s="227"/>
      <c r="DU79" s="228"/>
      <c r="DV79" s="228"/>
      <c r="DW79" s="228"/>
      <c r="DX79" s="228"/>
      <c r="DY79" s="228"/>
      <c r="DZ79" s="228"/>
      <c r="EA79" s="228"/>
      <c r="EB79" s="228"/>
      <c r="EC79" s="228"/>
      <c r="ED79" s="228"/>
      <c r="EE79" s="228"/>
      <c r="EF79" s="229"/>
      <c r="EG79" s="227"/>
      <c r="EH79" s="228"/>
      <c r="EI79" s="228"/>
      <c r="EJ79" s="228"/>
      <c r="EK79" s="228"/>
      <c r="EL79" s="228"/>
      <c r="EM79" s="228"/>
      <c r="EN79" s="228"/>
      <c r="EO79" s="228"/>
      <c r="EP79" s="228"/>
      <c r="EQ79" s="228"/>
      <c r="ER79" s="228"/>
      <c r="ES79" s="229"/>
      <c r="ET79" s="227"/>
      <c r="EU79" s="228"/>
      <c r="EV79" s="228"/>
      <c r="EW79" s="228"/>
      <c r="EX79" s="228"/>
      <c r="EY79" s="228"/>
      <c r="EZ79" s="228"/>
      <c r="FA79" s="228"/>
      <c r="FB79" s="228"/>
      <c r="FC79" s="228"/>
      <c r="FD79" s="228"/>
      <c r="FE79" s="228"/>
      <c r="FF79" s="230"/>
    </row>
  </sheetData>
  <sheetProtection/>
  <mergeCells count="598">
    <mergeCell ref="EG68:ES68"/>
    <mergeCell ref="ET68:FF68"/>
    <mergeCell ref="A68:BW68"/>
    <mergeCell ref="BX68:CE68"/>
    <mergeCell ref="CG68:CS68"/>
    <mergeCell ref="CT68:DF68"/>
    <mergeCell ref="DG68:DS68"/>
    <mergeCell ref="DT68:EF68"/>
    <mergeCell ref="EG40:ES40"/>
    <mergeCell ref="ET40:FF40"/>
    <mergeCell ref="A41:BW41"/>
    <mergeCell ref="BX41:CE41"/>
    <mergeCell ref="CG41:CS41"/>
    <mergeCell ref="CT41:DF41"/>
    <mergeCell ref="DG41:DS41"/>
    <mergeCell ref="DT41:EF41"/>
    <mergeCell ref="EG41:ES41"/>
    <mergeCell ref="ET41:FF41"/>
    <mergeCell ref="A40:BW40"/>
    <mergeCell ref="BX40:CE40"/>
    <mergeCell ref="CG40:CS40"/>
    <mergeCell ref="CT40:DF40"/>
    <mergeCell ref="DG40:DS40"/>
    <mergeCell ref="DT40:EF40"/>
    <mergeCell ref="EG31:ES31"/>
    <mergeCell ref="ET31:FF31"/>
    <mergeCell ref="A32:BW32"/>
    <mergeCell ref="BX32:CE32"/>
    <mergeCell ref="CG32:CS32"/>
    <mergeCell ref="CT32:DF32"/>
    <mergeCell ref="DG32:DS32"/>
    <mergeCell ref="DT32:EF32"/>
    <mergeCell ref="EG32:ES32"/>
    <mergeCell ref="ET32:FF32"/>
    <mergeCell ref="A31:BW31"/>
    <mergeCell ref="BX31:CE31"/>
    <mergeCell ref="CG31:CS31"/>
    <mergeCell ref="CT31:DF31"/>
    <mergeCell ref="DG31:DS31"/>
    <mergeCell ref="DT31:EF31"/>
    <mergeCell ref="EG19:ES19"/>
    <mergeCell ref="ET19:FF19"/>
    <mergeCell ref="A20:BW20"/>
    <mergeCell ref="BX20:CE20"/>
    <mergeCell ref="CG20:CS20"/>
    <mergeCell ref="CT20:DF20"/>
    <mergeCell ref="DG20:DS20"/>
    <mergeCell ref="DT20:EF20"/>
    <mergeCell ref="EG20:ES20"/>
    <mergeCell ref="ET20:FF20"/>
    <mergeCell ref="A19:BW19"/>
    <mergeCell ref="BX19:CE19"/>
    <mergeCell ref="CG19:CS19"/>
    <mergeCell ref="CT19:DF19"/>
    <mergeCell ref="DG19:DS19"/>
    <mergeCell ref="DT19:EF19"/>
    <mergeCell ref="A62:BW62"/>
    <mergeCell ref="BX62:CE62"/>
    <mergeCell ref="CG62:CS62"/>
    <mergeCell ref="CT62:DF62"/>
    <mergeCell ref="DG62:DS62"/>
    <mergeCell ref="DT62:EF62"/>
    <mergeCell ref="EG66:ES66"/>
    <mergeCell ref="ET66:FF66"/>
    <mergeCell ref="A67:BW67"/>
    <mergeCell ref="BX67:CE67"/>
    <mergeCell ref="CG67:CS67"/>
    <mergeCell ref="CT67:DF67"/>
    <mergeCell ref="DG67:DS67"/>
    <mergeCell ref="DT67:EF67"/>
    <mergeCell ref="EG67:ES67"/>
    <mergeCell ref="ET67:FF67"/>
    <mergeCell ref="A66:BW66"/>
    <mergeCell ref="BX66:CE66"/>
    <mergeCell ref="CG66:CS66"/>
    <mergeCell ref="CT66:DF66"/>
    <mergeCell ref="DG66:DS66"/>
    <mergeCell ref="DT66:EF66"/>
    <mergeCell ref="ET64:FF64"/>
    <mergeCell ref="CG61:CS61"/>
    <mergeCell ref="CT61:DF61"/>
    <mergeCell ref="DG61:DS61"/>
    <mergeCell ref="DT61:EF61"/>
    <mergeCell ref="EG61:ES61"/>
    <mergeCell ref="ET61:FF61"/>
    <mergeCell ref="EG62:ES62"/>
    <mergeCell ref="ET62:FF62"/>
    <mergeCell ref="BX64:CE64"/>
    <mergeCell ref="CG64:CS64"/>
    <mergeCell ref="CT64:DF64"/>
    <mergeCell ref="DG64:DS64"/>
    <mergeCell ref="DT64:EF64"/>
    <mergeCell ref="EG64:ES64"/>
    <mergeCell ref="DT54:EF54"/>
    <mergeCell ref="EG54:ES54"/>
    <mergeCell ref="ET54:FF54"/>
    <mergeCell ref="A56:BW56"/>
    <mergeCell ref="BX56:CE56"/>
    <mergeCell ref="CG56:CS56"/>
    <mergeCell ref="CT56:DF56"/>
    <mergeCell ref="DG56:DS56"/>
    <mergeCell ref="DT56:EF56"/>
    <mergeCell ref="DG55:DS55"/>
    <mergeCell ref="EG22:ES22"/>
    <mergeCell ref="ET22:FF22"/>
    <mergeCell ref="A28:BW28"/>
    <mergeCell ref="BX28:CE28"/>
    <mergeCell ref="CG28:CS28"/>
    <mergeCell ref="CT28:DF28"/>
    <mergeCell ref="DG28:DS28"/>
    <mergeCell ref="DT28:EF28"/>
    <mergeCell ref="EG28:ES28"/>
    <mergeCell ref="ET28:FF28"/>
    <mergeCell ref="A22:BW22"/>
    <mergeCell ref="BX22:CE22"/>
    <mergeCell ref="CG22:CS22"/>
    <mergeCell ref="CT22:DF22"/>
    <mergeCell ref="DG22:DS22"/>
    <mergeCell ref="DT22:EF22"/>
    <mergeCell ref="ET18:FF18"/>
    <mergeCell ref="A21:BW21"/>
    <mergeCell ref="BX21:CE21"/>
    <mergeCell ref="CG21:CS21"/>
    <mergeCell ref="CT21:DF21"/>
    <mergeCell ref="DG21:DS21"/>
    <mergeCell ref="DT21:EF21"/>
    <mergeCell ref="EG21:ES21"/>
    <mergeCell ref="ET21:FF21"/>
    <mergeCell ref="A18:BW18"/>
    <mergeCell ref="BX18:CE18"/>
    <mergeCell ref="CG18:CS18"/>
    <mergeCell ref="CT18:DF18"/>
    <mergeCell ref="DG18:DS18"/>
    <mergeCell ref="DT18:EF18"/>
    <mergeCell ref="DT57:EF57"/>
    <mergeCell ref="DT55:EF55"/>
    <mergeCell ref="CT53:DF53"/>
    <mergeCell ref="DG53:DS53"/>
    <mergeCell ref="DT53:EF53"/>
    <mergeCell ref="EG57:ES57"/>
    <mergeCell ref="ET57:FF57"/>
    <mergeCell ref="ET51:FF51"/>
    <mergeCell ref="ET48:FF48"/>
    <mergeCell ref="EG55:ES55"/>
    <mergeCell ref="ET49:FF50"/>
    <mergeCell ref="EG53:ES53"/>
    <mergeCell ref="ET53:FF53"/>
    <mergeCell ref="EG56:ES56"/>
    <mergeCell ref="ET56:FF56"/>
    <mergeCell ref="EG46:ES46"/>
    <mergeCell ref="ET46:FF46"/>
    <mergeCell ref="A46:BW46"/>
    <mergeCell ref="BX46:CE46"/>
    <mergeCell ref="CG46:CS46"/>
    <mergeCell ref="CT46:DF46"/>
    <mergeCell ref="DG46:DS46"/>
    <mergeCell ref="DT46:EF46"/>
    <mergeCell ref="A7:BW7"/>
    <mergeCell ref="BX7:CE7"/>
    <mergeCell ref="CG7:CS7"/>
    <mergeCell ref="BX8:CE8"/>
    <mergeCell ref="CG8:CS8"/>
    <mergeCell ref="CT8:DF8"/>
    <mergeCell ref="CT7:DF7"/>
    <mergeCell ref="CF4:CF6"/>
    <mergeCell ref="DG8:DS8"/>
    <mergeCell ref="DG4:FF4"/>
    <mergeCell ref="EG8:ES8"/>
    <mergeCell ref="ET8:FF8"/>
    <mergeCell ref="A30:BW30"/>
    <mergeCell ref="BX30:CE30"/>
    <mergeCell ref="CG30:CS30"/>
    <mergeCell ref="CT30:DF30"/>
    <mergeCell ref="DG30:DS30"/>
    <mergeCell ref="A27:BW27"/>
    <mergeCell ref="BX27:CE27"/>
    <mergeCell ref="A8:BW8"/>
    <mergeCell ref="CG27:CS27"/>
    <mergeCell ref="CT27:DF27"/>
    <mergeCell ref="DT30:EF30"/>
    <mergeCell ref="A29:BW29"/>
    <mergeCell ref="A25:BW25"/>
    <mergeCell ref="A26:BW26"/>
    <mergeCell ref="BX25:CE25"/>
    <mergeCell ref="EG30:ES30"/>
    <mergeCell ref="ET30:FF30"/>
    <mergeCell ref="DG27:DS27"/>
    <mergeCell ref="DT27:EF27"/>
    <mergeCell ref="EG27:ES27"/>
    <mergeCell ref="ET27:FF27"/>
    <mergeCell ref="ET29:FF29"/>
    <mergeCell ref="A79:BW79"/>
    <mergeCell ref="ET59:FF59"/>
    <mergeCell ref="EG59:ES59"/>
    <mergeCell ref="DT59:EF59"/>
    <mergeCell ref="BX79:CE79"/>
    <mergeCell ref="CG79:CS79"/>
    <mergeCell ref="CT79:DF79"/>
    <mergeCell ref="DG78:DS78"/>
    <mergeCell ref="A61:BW61"/>
    <mergeCell ref="BX61:CE61"/>
    <mergeCell ref="DG79:DS79"/>
    <mergeCell ref="DT79:EF79"/>
    <mergeCell ref="DG76:DS76"/>
    <mergeCell ref="DT76:EF76"/>
    <mergeCell ref="EG79:ES79"/>
    <mergeCell ref="ET79:FF79"/>
    <mergeCell ref="EG78:ES78"/>
    <mergeCell ref="ET78:FF78"/>
    <mergeCell ref="ET77:FF77"/>
    <mergeCell ref="DG77:DS77"/>
    <mergeCell ref="A78:BW78"/>
    <mergeCell ref="BX78:CE78"/>
    <mergeCell ref="CG78:CS78"/>
    <mergeCell ref="CT78:DF78"/>
    <mergeCell ref="DT78:EF78"/>
    <mergeCell ref="EG77:ES77"/>
    <mergeCell ref="A77:BW77"/>
    <mergeCell ref="BX77:CE77"/>
    <mergeCell ref="CG77:CS77"/>
    <mergeCell ref="CT77:DF77"/>
    <mergeCell ref="DT77:EF77"/>
    <mergeCell ref="EG76:ES76"/>
    <mergeCell ref="ET76:FF76"/>
    <mergeCell ref="A76:BW76"/>
    <mergeCell ref="BX76:CE76"/>
    <mergeCell ref="CG76:CS76"/>
    <mergeCell ref="CT76:DF76"/>
    <mergeCell ref="DG75:DS75"/>
    <mergeCell ref="DT75:EF75"/>
    <mergeCell ref="EG75:ES75"/>
    <mergeCell ref="ET75:FF75"/>
    <mergeCell ref="A75:BW75"/>
    <mergeCell ref="BX75:CE75"/>
    <mergeCell ref="CG75:CS75"/>
    <mergeCell ref="CT75:DF75"/>
    <mergeCell ref="DG74:DS74"/>
    <mergeCell ref="DT74:EF74"/>
    <mergeCell ref="EG74:ES74"/>
    <mergeCell ref="ET74:FF74"/>
    <mergeCell ref="A74:BW74"/>
    <mergeCell ref="BX74:CE74"/>
    <mergeCell ref="CG74:CS74"/>
    <mergeCell ref="CT74:DF74"/>
    <mergeCell ref="DT73:EF73"/>
    <mergeCell ref="EG73:ES73"/>
    <mergeCell ref="ET73:FF73"/>
    <mergeCell ref="A73:BW73"/>
    <mergeCell ref="BX73:CE73"/>
    <mergeCell ref="CG73:CS73"/>
    <mergeCell ref="CT73:DF73"/>
    <mergeCell ref="BX53:CE53"/>
    <mergeCell ref="CG53:CS53"/>
    <mergeCell ref="DG73:DS73"/>
    <mergeCell ref="A57:BW57"/>
    <mergeCell ref="BX57:CE57"/>
    <mergeCell ref="CG57:CS57"/>
    <mergeCell ref="CT57:DF57"/>
    <mergeCell ref="DG57:DS57"/>
    <mergeCell ref="A69:BW69"/>
    <mergeCell ref="A64:BW64"/>
    <mergeCell ref="ET55:FF55"/>
    <mergeCell ref="ET60:FF60"/>
    <mergeCell ref="EG60:ES60"/>
    <mergeCell ref="A60:BW60"/>
    <mergeCell ref="A48:BW48"/>
    <mergeCell ref="BX48:CE48"/>
    <mergeCell ref="CG48:CS48"/>
    <mergeCell ref="CT48:DF48"/>
    <mergeCell ref="CT55:DF55"/>
    <mergeCell ref="DT51:EF51"/>
    <mergeCell ref="BX69:CE69"/>
    <mergeCell ref="CG69:CS69"/>
    <mergeCell ref="CT69:DF69"/>
    <mergeCell ref="DG69:DS69"/>
    <mergeCell ref="DT69:EF69"/>
    <mergeCell ref="EG69:ES69"/>
    <mergeCell ref="ET69:FF69"/>
    <mergeCell ref="A63:BW63"/>
    <mergeCell ref="DG47:DS47"/>
    <mergeCell ref="DT47:EF47"/>
    <mergeCell ref="EG47:ES47"/>
    <mergeCell ref="ET47:FF47"/>
    <mergeCell ref="A47:BW47"/>
    <mergeCell ref="BX47:CE47"/>
    <mergeCell ref="CG47:CS47"/>
    <mergeCell ref="ET63:FF63"/>
    <mergeCell ref="CT47:DF47"/>
    <mergeCell ref="BX63:CE63"/>
    <mergeCell ref="CG63:CS63"/>
    <mergeCell ref="CT63:DF63"/>
    <mergeCell ref="DG63:DS63"/>
    <mergeCell ref="BX60:CE60"/>
    <mergeCell ref="DG51:DS51"/>
    <mergeCell ref="BX51:CE51"/>
    <mergeCell ref="CT51:DF51"/>
    <mergeCell ref="CG51:CS51"/>
    <mergeCell ref="EG48:ES48"/>
    <mergeCell ref="DG49:DS50"/>
    <mergeCell ref="CG55:CS55"/>
    <mergeCell ref="DG59:DS59"/>
    <mergeCell ref="CT59:DF59"/>
    <mergeCell ref="CG59:CS59"/>
    <mergeCell ref="EG51:ES51"/>
    <mergeCell ref="DT49:EF50"/>
    <mergeCell ref="EG49:ES50"/>
    <mergeCell ref="CG49:CS49"/>
    <mergeCell ref="ET45:FF45"/>
    <mergeCell ref="A45:BW45"/>
    <mergeCell ref="BX45:CE45"/>
    <mergeCell ref="CG45:CS45"/>
    <mergeCell ref="CT45:DF45"/>
    <mergeCell ref="EG63:ES63"/>
    <mergeCell ref="DT63:EF63"/>
    <mergeCell ref="CT49:DF50"/>
    <mergeCell ref="DG48:DS48"/>
    <mergeCell ref="DT48:EF48"/>
    <mergeCell ref="BX43:CE43"/>
    <mergeCell ref="CG43:CS43"/>
    <mergeCell ref="CT43:DF43"/>
    <mergeCell ref="DG45:DS45"/>
    <mergeCell ref="DT45:EF45"/>
    <mergeCell ref="EG45:ES45"/>
    <mergeCell ref="DG44:DS44"/>
    <mergeCell ref="DT44:EF44"/>
    <mergeCell ref="EG44:ES44"/>
    <mergeCell ref="DG42:DS42"/>
    <mergeCell ref="DT42:EF42"/>
    <mergeCell ref="EG42:ES42"/>
    <mergeCell ref="ET42:FF42"/>
    <mergeCell ref="A42:BW42"/>
    <mergeCell ref="DG43:DS43"/>
    <mergeCell ref="DT43:EF43"/>
    <mergeCell ref="EG43:ES43"/>
    <mergeCell ref="ET43:FF43"/>
    <mergeCell ref="A43:BW43"/>
    <mergeCell ref="ET44:FF44"/>
    <mergeCell ref="A44:BW44"/>
    <mergeCell ref="BX44:CE44"/>
    <mergeCell ref="CG44:CS44"/>
    <mergeCell ref="CT44:DF44"/>
    <mergeCell ref="A38:BW38"/>
    <mergeCell ref="BX42:CE42"/>
    <mergeCell ref="CG42:CS42"/>
    <mergeCell ref="CT42:DF42"/>
    <mergeCell ref="ET39:FF39"/>
    <mergeCell ref="A37:BW37"/>
    <mergeCell ref="BX37:CE37"/>
    <mergeCell ref="CG37:CS37"/>
    <mergeCell ref="BX38:CE38"/>
    <mergeCell ref="CG38:CS38"/>
    <mergeCell ref="CT38:DF38"/>
    <mergeCell ref="DG36:DS36"/>
    <mergeCell ref="DT36:EF36"/>
    <mergeCell ref="EG36:ES36"/>
    <mergeCell ref="ET36:FF36"/>
    <mergeCell ref="A36:BW36"/>
    <mergeCell ref="BX36:CE36"/>
    <mergeCell ref="CG36:CS36"/>
    <mergeCell ref="CT36:DF36"/>
    <mergeCell ref="ET33:FF33"/>
    <mergeCell ref="A33:BW33"/>
    <mergeCell ref="BX33:CE33"/>
    <mergeCell ref="CG33:CS33"/>
    <mergeCell ref="CT33:DF33"/>
    <mergeCell ref="ET35:FF35"/>
    <mergeCell ref="A35:BW35"/>
    <mergeCell ref="BX35:CE35"/>
    <mergeCell ref="CG35:CS35"/>
    <mergeCell ref="CT35:DF35"/>
    <mergeCell ref="EG25:ES25"/>
    <mergeCell ref="ET25:FF25"/>
    <mergeCell ref="CT26:DF26"/>
    <mergeCell ref="DG26:DS26"/>
    <mergeCell ref="DT26:EF26"/>
    <mergeCell ref="EG26:ES26"/>
    <mergeCell ref="ET26:FF26"/>
    <mergeCell ref="CT25:DF25"/>
    <mergeCell ref="DG25:DS25"/>
    <mergeCell ref="DT25:EF25"/>
    <mergeCell ref="CG25:CS25"/>
    <mergeCell ref="BX26:CE26"/>
    <mergeCell ref="CG26:CS26"/>
    <mergeCell ref="ET23:FF23"/>
    <mergeCell ref="A24:BW24"/>
    <mergeCell ref="BX24:CE24"/>
    <mergeCell ref="CG24:CS24"/>
    <mergeCell ref="CT24:DF24"/>
    <mergeCell ref="DG24:DS24"/>
    <mergeCell ref="DT24:EF24"/>
    <mergeCell ref="EG24:ES24"/>
    <mergeCell ref="ET24:FF24"/>
    <mergeCell ref="A23:BW23"/>
    <mergeCell ref="BX29:CE29"/>
    <mergeCell ref="CG29:CS29"/>
    <mergeCell ref="CT29:DF29"/>
    <mergeCell ref="DG29:DS29"/>
    <mergeCell ref="DT29:EF29"/>
    <mergeCell ref="EG29:ES29"/>
    <mergeCell ref="BX23:CE23"/>
    <mergeCell ref="ET34:FF34"/>
    <mergeCell ref="DG33:DS33"/>
    <mergeCell ref="DT33:EF33"/>
    <mergeCell ref="A54:BW54"/>
    <mergeCell ref="BX54:CE54"/>
    <mergeCell ref="CG54:CS54"/>
    <mergeCell ref="CT54:DF54"/>
    <mergeCell ref="DG54:DS54"/>
    <mergeCell ref="DT35:EF35"/>
    <mergeCell ref="EG33:ES33"/>
    <mergeCell ref="A34:BW34"/>
    <mergeCell ref="BX34:CE34"/>
    <mergeCell ref="CG34:CS34"/>
    <mergeCell ref="CT34:DF34"/>
    <mergeCell ref="DG34:DS34"/>
    <mergeCell ref="DT34:EF34"/>
    <mergeCell ref="ET37:FF37"/>
    <mergeCell ref="EG38:ES38"/>
    <mergeCell ref="ET38:FF38"/>
    <mergeCell ref="CT37:DF37"/>
    <mergeCell ref="DG37:DS37"/>
    <mergeCell ref="EG37:ES37"/>
    <mergeCell ref="DT37:EF37"/>
    <mergeCell ref="ET15:FF15"/>
    <mergeCell ref="CT15:DF15"/>
    <mergeCell ref="DG15:DS15"/>
    <mergeCell ref="DT15:EF15"/>
    <mergeCell ref="EG15:ES15"/>
    <mergeCell ref="EG23:ES23"/>
    <mergeCell ref="ET16:FF16"/>
    <mergeCell ref="ET17:FF17"/>
    <mergeCell ref="EG16:ES16"/>
    <mergeCell ref="EG18:ES18"/>
    <mergeCell ref="A15:BW15"/>
    <mergeCell ref="BX15:CE15"/>
    <mergeCell ref="CG15:CS15"/>
    <mergeCell ref="DG14:DS14"/>
    <mergeCell ref="DT14:EF14"/>
    <mergeCell ref="CG23:CS23"/>
    <mergeCell ref="CT23:DF23"/>
    <mergeCell ref="BX17:CE17"/>
    <mergeCell ref="CG17:CS17"/>
    <mergeCell ref="CT17:DF17"/>
    <mergeCell ref="CT13:DF13"/>
    <mergeCell ref="DG13:DS13"/>
    <mergeCell ref="DT13:EF13"/>
    <mergeCell ref="EG14:ES14"/>
    <mergeCell ref="ET14:FF14"/>
    <mergeCell ref="A14:BW14"/>
    <mergeCell ref="BX14:CE14"/>
    <mergeCell ref="CG14:CS14"/>
    <mergeCell ref="CT14:DF14"/>
    <mergeCell ref="CG12:CS12"/>
    <mergeCell ref="EG13:ES13"/>
    <mergeCell ref="CT12:DF12"/>
    <mergeCell ref="DG12:DS12"/>
    <mergeCell ref="DT12:EF12"/>
    <mergeCell ref="DG23:DS23"/>
    <mergeCell ref="DT23:EF23"/>
    <mergeCell ref="CG13:CS13"/>
    <mergeCell ref="EG12:ES12"/>
    <mergeCell ref="DT16:EF16"/>
    <mergeCell ref="A11:BW11"/>
    <mergeCell ref="BX11:CE11"/>
    <mergeCell ref="CG11:CS11"/>
    <mergeCell ref="CT11:DF11"/>
    <mergeCell ref="ET12:FF12"/>
    <mergeCell ref="ET13:FF13"/>
    <mergeCell ref="A13:BW13"/>
    <mergeCell ref="BX13:CE13"/>
    <mergeCell ref="A12:BW12"/>
    <mergeCell ref="BX12:CE12"/>
    <mergeCell ref="DT8:EF8"/>
    <mergeCell ref="DG10:DS10"/>
    <mergeCell ref="DG11:DS11"/>
    <mergeCell ref="DT11:EF11"/>
    <mergeCell ref="EG11:ES11"/>
    <mergeCell ref="ET11:FF11"/>
    <mergeCell ref="DT10:EF10"/>
    <mergeCell ref="EG10:ES10"/>
    <mergeCell ref="ET10:FF10"/>
    <mergeCell ref="A10:BW10"/>
    <mergeCell ref="BX10:CE10"/>
    <mergeCell ref="CG10:CS10"/>
    <mergeCell ref="CT10:DF10"/>
    <mergeCell ref="EG9:ES9"/>
    <mergeCell ref="ET9:FF9"/>
    <mergeCell ref="A9:BW9"/>
    <mergeCell ref="BX9:CE9"/>
    <mergeCell ref="CG9:CS9"/>
    <mergeCell ref="CT9:DF9"/>
    <mergeCell ref="EG7:ES7"/>
    <mergeCell ref="ET7:FF7"/>
    <mergeCell ref="EG5:EL5"/>
    <mergeCell ref="EM5:EO5"/>
    <mergeCell ref="EP5:ES5"/>
    <mergeCell ref="EG6:ES6"/>
    <mergeCell ref="ET5:FF6"/>
    <mergeCell ref="EC5:EF5"/>
    <mergeCell ref="DT6:EF6"/>
    <mergeCell ref="DG6:DS6"/>
    <mergeCell ref="DG5:DL5"/>
    <mergeCell ref="DP5:DS5"/>
    <mergeCell ref="DG7:DS7"/>
    <mergeCell ref="DT7:EF7"/>
    <mergeCell ref="DT5:DY5"/>
    <mergeCell ref="EN1:FF1"/>
    <mergeCell ref="DM5:DO5"/>
    <mergeCell ref="A2:FF2"/>
    <mergeCell ref="DG9:DS9"/>
    <mergeCell ref="DT9:EF9"/>
    <mergeCell ref="A4:BW6"/>
    <mergeCell ref="BX4:CE6"/>
    <mergeCell ref="CG4:CS6"/>
    <mergeCell ref="CT4:DF6"/>
    <mergeCell ref="DZ5:EB5"/>
    <mergeCell ref="A59:BW59"/>
    <mergeCell ref="A50:BW50"/>
    <mergeCell ref="CF49:CF50"/>
    <mergeCell ref="A55:BW55"/>
    <mergeCell ref="BX55:CE55"/>
    <mergeCell ref="BX49:CE50"/>
    <mergeCell ref="BX59:CE59"/>
    <mergeCell ref="A51:BW51"/>
    <mergeCell ref="A49:BW49"/>
    <mergeCell ref="A53:BW53"/>
    <mergeCell ref="CG60:CS60"/>
    <mergeCell ref="CT60:DF60"/>
    <mergeCell ref="DG60:DS60"/>
    <mergeCell ref="DT60:EF60"/>
    <mergeCell ref="A16:BW16"/>
    <mergeCell ref="BX16:CE16"/>
    <mergeCell ref="CG16:CS16"/>
    <mergeCell ref="CT16:DF16"/>
    <mergeCell ref="DG16:DS16"/>
    <mergeCell ref="A17:BW17"/>
    <mergeCell ref="A39:BW39"/>
    <mergeCell ref="BX39:CE39"/>
    <mergeCell ref="CG39:CS39"/>
    <mergeCell ref="CT39:DF39"/>
    <mergeCell ref="DG39:DS39"/>
    <mergeCell ref="DT39:EF39"/>
    <mergeCell ref="CG50:CS50"/>
    <mergeCell ref="DG17:DS17"/>
    <mergeCell ref="DT17:EF17"/>
    <mergeCell ref="EG17:ES17"/>
    <mergeCell ref="EG39:ES39"/>
    <mergeCell ref="DG38:DS38"/>
    <mergeCell ref="DT38:EF38"/>
    <mergeCell ref="EG35:ES35"/>
    <mergeCell ref="EG34:ES34"/>
    <mergeCell ref="DG35:DS35"/>
    <mergeCell ref="EG65:ES65"/>
    <mergeCell ref="ET65:FF65"/>
    <mergeCell ref="A65:BW65"/>
    <mergeCell ref="BX65:CE65"/>
    <mergeCell ref="CG65:CS65"/>
    <mergeCell ref="CT65:DF65"/>
    <mergeCell ref="DG65:DS65"/>
    <mergeCell ref="DT65:EF65"/>
    <mergeCell ref="A70:BW70"/>
    <mergeCell ref="BX70:CE70"/>
    <mergeCell ref="CG70:CS70"/>
    <mergeCell ref="CT70:DF70"/>
    <mergeCell ref="DG70:DS70"/>
    <mergeCell ref="DT70:EF70"/>
    <mergeCell ref="EG70:ES70"/>
    <mergeCell ref="ET70:FF70"/>
    <mergeCell ref="A71:BW71"/>
    <mergeCell ref="BX71:CE72"/>
    <mergeCell ref="CF71:CF72"/>
    <mergeCell ref="CG71:CS72"/>
    <mergeCell ref="CT71:DF72"/>
    <mergeCell ref="DG71:DS71"/>
    <mergeCell ref="DT71:EF71"/>
    <mergeCell ref="EG71:ES71"/>
    <mergeCell ref="ET71:FF71"/>
    <mergeCell ref="A72:BW72"/>
    <mergeCell ref="DG72:DS72"/>
    <mergeCell ref="DT72:EF72"/>
    <mergeCell ref="EG72:ES72"/>
    <mergeCell ref="ET72:FF72"/>
    <mergeCell ref="EG58:ES58"/>
    <mergeCell ref="ET58:FF58"/>
    <mergeCell ref="A58:BW58"/>
    <mergeCell ref="BX58:CE58"/>
    <mergeCell ref="CG58:CS58"/>
    <mergeCell ref="CT58:DF58"/>
    <mergeCell ref="DG58:DS58"/>
    <mergeCell ref="DT58:EF58"/>
    <mergeCell ref="EG52:ES52"/>
    <mergeCell ref="ET52:FF52"/>
    <mergeCell ref="A52:BW52"/>
    <mergeCell ref="BX52:CE52"/>
    <mergeCell ref="CG52:CS52"/>
    <mergeCell ref="CT52:DF52"/>
    <mergeCell ref="DG52:DS52"/>
    <mergeCell ref="DT52:EF52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90" r:id="rId1"/>
  <rowBreaks count="1" manualBreakCount="1">
    <brk id="43" max="16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40"/>
  <sheetViews>
    <sheetView view="pageBreakPreview" zoomScaleSheetLayoutView="100" zoomScalePageLayoutView="0" workbookViewId="0" topLeftCell="A4">
      <selection activeCell="DG34" sqref="DG34:DS34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7.25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:162" ht="23.2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4"/>
      <c r="BX1" s="159" t="s">
        <v>1</v>
      </c>
      <c r="BY1" s="160"/>
      <c r="BZ1" s="160"/>
      <c r="CA1" s="160"/>
      <c r="CB1" s="160"/>
      <c r="CC1" s="160"/>
      <c r="CD1" s="160"/>
      <c r="CE1" s="161"/>
      <c r="CF1" s="233" t="s">
        <v>120</v>
      </c>
      <c r="CG1" s="159" t="s">
        <v>121</v>
      </c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1"/>
      <c r="CT1" s="159" t="s">
        <v>123</v>
      </c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1"/>
      <c r="DG1" s="248" t="s">
        <v>252</v>
      </c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</row>
    <row r="2" spans="1:162" ht="11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6"/>
      <c r="BX2" s="162"/>
      <c r="BY2" s="163"/>
      <c r="BZ2" s="163"/>
      <c r="CA2" s="163"/>
      <c r="CB2" s="163"/>
      <c r="CC2" s="163"/>
      <c r="CD2" s="163"/>
      <c r="CE2" s="164"/>
      <c r="CF2" s="234"/>
      <c r="CG2" s="162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4"/>
      <c r="CT2" s="162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4"/>
      <c r="DG2" s="173" t="s">
        <v>2</v>
      </c>
      <c r="DH2" s="174"/>
      <c r="DI2" s="174"/>
      <c r="DJ2" s="174"/>
      <c r="DK2" s="174"/>
      <c r="DL2" s="174"/>
      <c r="DM2" s="147" t="s">
        <v>259</v>
      </c>
      <c r="DN2" s="147"/>
      <c r="DO2" s="147"/>
      <c r="DP2" s="168" t="s">
        <v>3</v>
      </c>
      <c r="DQ2" s="168"/>
      <c r="DR2" s="168"/>
      <c r="DS2" s="169"/>
      <c r="DT2" s="173" t="s">
        <v>2</v>
      </c>
      <c r="DU2" s="174"/>
      <c r="DV2" s="174"/>
      <c r="DW2" s="174"/>
      <c r="DX2" s="174"/>
      <c r="DY2" s="174"/>
      <c r="DZ2" s="147" t="s">
        <v>267</v>
      </c>
      <c r="EA2" s="147"/>
      <c r="EB2" s="147"/>
      <c r="EC2" s="168" t="s">
        <v>3</v>
      </c>
      <c r="ED2" s="168"/>
      <c r="EE2" s="168"/>
      <c r="EF2" s="169"/>
      <c r="EG2" s="173" t="s">
        <v>2</v>
      </c>
      <c r="EH2" s="174"/>
      <c r="EI2" s="174"/>
      <c r="EJ2" s="174"/>
      <c r="EK2" s="174"/>
      <c r="EL2" s="174"/>
      <c r="EM2" s="147" t="s">
        <v>277</v>
      </c>
      <c r="EN2" s="147"/>
      <c r="EO2" s="147"/>
      <c r="EP2" s="168" t="s">
        <v>3</v>
      </c>
      <c r="EQ2" s="168"/>
      <c r="ER2" s="168"/>
      <c r="ES2" s="169"/>
      <c r="ET2" s="159" t="s">
        <v>7</v>
      </c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</row>
    <row r="3" spans="1:162" ht="33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8"/>
      <c r="BX3" s="165"/>
      <c r="BY3" s="166"/>
      <c r="BZ3" s="166"/>
      <c r="CA3" s="166"/>
      <c r="CB3" s="166"/>
      <c r="CC3" s="166"/>
      <c r="CD3" s="166"/>
      <c r="CE3" s="167"/>
      <c r="CF3" s="235"/>
      <c r="CG3" s="165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7"/>
      <c r="CT3" s="165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7"/>
      <c r="DG3" s="170" t="s">
        <v>4</v>
      </c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2"/>
      <c r="DT3" s="170" t="s">
        <v>5</v>
      </c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2"/>
      <c r="EG3" s="170" t="s">
        <v>6</v>
      </c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2"/>
      <c r="ET3" s="165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</row>
    <row r="4" spans="1:162" ht="11.25">
      <c r="A4" s="238" t="s">
        <v>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9"/>
      <c r="BX4" s="175" t="s">
        <v>10</v>
      </c>
      <c r="BY4" s="176"/>
      <c r="BZ4" s="176"/>
      <c r="CA4" s="176"/>
      <c r="CB4" s="176"/>
      <c r="CC4" s="176"/>
      <c r="CD4" s="176"/>
      <c r="CE4" s="177"/>
      <c r="CF4" s="14" t="s">
        <v>11</v>
      </c>
      <c r="CG4" s="175" t="s">
        <v>12</v>
      </c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7"/>
      <c r="CT4" s="175" t="s">
        <v>13</v>
      </c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7"/>
      <c r="DG4" s="175" t="s">
        <v>14</v>
      </c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7"/>
      <c r="DT4" s="175" t="s">
        <v>15</v>
      </c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7"/>
      <c r="EG4" s="175" t="s">
        <v>16</v>
      </c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7"/>
      <c r="ET4" s="175" t="s">
        <v>122</v>
      </c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</row>
    <row r="5" spans="1:162" ht="23.25" customHeight="1" thickBot="1">
      <c r="A5" s="224" t="s">
        <v>146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195"/>
      <c r="BY5" s="196"/>
      <c r="BZ5" s="196"/>
      <c r="CA5" s="196"/>
      <c r="CB5" s="196"/>
      <c r="CC5" s="196"/>
      <c r="CD5" s="196"/>
      <c r="CE5" s="197"/>
      <c r="CF5" s="10"/>
      <c r="CG5" s="198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7"/>
      <c r="CT5" s="142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143"/>
      <c r="DG5" s="184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6"/>
      <c r="DT5" s="184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6"/>
      <c r="EG5" s="184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6"/>
      <c r="ET5" s="184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93"/>
    </row>
    <row r="6" spans="1:162" ht="12.75" customHeight="1">
      <c r="A6" s="178" t="s">
        <v>157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80" t="s">
        <v>27</v>
      </c>
      <c r="BY6" s="181"/>
      <c r="BZ6" s="181"/>
      <c r="CA6" s="181"/>
      <c r="CB6" s="181"/>
      <c r="CC6" s="181"/>
      <c r="CD6" s="181"/>
      <c r="CE6" s="182"/>
      <c r="CF6" s="13"/>
      <c r="CG6" s="183" t="s">
        <v>28</v>
      </c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2"/>
      <c r="CT6" s="183" t="s">
        <v>28</v>
      </c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2"/>
      <c r="DG6" s="150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2"/>
      <c r="DT6" s="150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2"/>
      <c r="EG6" s="150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2"/>
      <c r="ET6" s="150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79"/>
    </row>
    <row r="7" spans="1:162" ht="12.75" customHeight="1">
      <c r="A7" s="178" t="s">
        <v>158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63" t="s">
        <v>29</v>
      </c>
      <c r="BY7" s="64"/>
      <c r="BZ7" s="64"/>
      <c r="CA7" s="64"/>
      <c r="CB7" s="64"/>
      <c r="CC7" s="64"/>
      <c r="CD7" s="64"/>
      <c r="CE7" s="143"/>
      <c r="CF7" s="9"/>
      <c r="CG7" s="142" t="s">
        <v>28</v>
      </c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143"/>
      <c r="CT7" s="142" t="s">
        <v>28</v>
      </c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143"/>
      <c r="DG7" s="184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6"/>
      <c r="DT7" s="184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6"/>
      <c r="EG7" s="184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6"/>
      <c r="ET7" s="184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93"/>
    </row>
    <row r="8" spans="1:162" s="6" customFormat="1" ht="10.5">
      <c r="A8" s="194" t="s">
        <v>30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5" t="s">
        <v>31</v>
      </c>
      <c r="BY8" s="196"/>
      <c r="BZ8" s="196"/>
      <c r="CA8" s="196"/>
      <c r="CB8" s="196"/>
      <c r="CC8" s="196"/>
      <c r="CD8" s="196"/>
      <c r="CE8" s="197"/>
      <c r="CF8" s="10"/>
      <c r="CG8" s="198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7"/>
      <c r="CT8" s="198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7"/>
      <c r="DG8" s="190">
        <f>DG9</f>
        <v>371536.36</v>
      </c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2"/>
      <c r="DT8" s="190">
        <f>DT9</f>
        <v>244536.36</v>
      </c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2"/>
      <c r="EG8" s="190">
        <f>EG9</f>
        <v>244536.36</v>
      </c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2"/>
      <c r="ET8" s="190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2"/>
    </row>
    <row r="9" spans="1:162" ht="10.5" customHeight="1">
      <c r="A9" s="201" t="s">
        <v>191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3"/>
      <c r="BX9" s="63" t="s">
        <v>192</v>
      </c>
      <c r="BY9" s="64"/>
      <c r="BZ9" s="64"/>
      <c r="CA9" s="64"/>
      <c r="CB9" s="64"/>
      <c r="CC9" s="64"/>
      <c r="CD9" s="64"/>
      <c r="CE9" s="143"/>
      <c r="CF9" s="9"/>
      <c r="CG9" s="142" t="s">
        <v>193</v>
      </c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143"/>
      <c r="CT9" s="142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143"/>
      <c r="DG9" s="184">
        <f>DG10</f>
        <v>371536.36</v>
      </c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6"/>
      <c r="DT9" s="184">
        <f>DT10</f>
        <v>244536.36</v>
      </c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6"/>
      <c r="EG9" s="184">
        <f>EG10</f>
        <v>244536.36</v>
      </c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6"/>
      <c r="ET9" s="184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93"/>
    </row>
    <row r="10" spans="1:162" ht="10.5" customHeight="1">
      <c r="A10" s="254" t="s">
        <v>32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5"/>
      <c r="BX10" s="73" t="s">
        <v>194</v>
      </c>
      <c r="BY10" s="74"/>
      <c r="BZ10" s="74"/>
      <c r="CA10" s="74"/>
      <c r="CB10" s="74"/>
      <c r="CC10" s="74"/>
      <c r="CD10" s="74"/>
      <c r="CE10" s="256"/>
      <c r="CF10" s="11"/>
      <c r="CG10" s="257" t="s">
        <v>193</v>
      </c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256"/>
      <c r="CT10" s="257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256"/>
      <c r="DG10" s="250">
        <f>SUM(DG12:DS14)</f>
        <v>371536.36</v>
      </c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2"/>
      <c r="DT10" s="250">
        <f>SUM(DT12:EF14)</f>
        <v>244536.36</v>
      </c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2"/>
      <c r="EG10" s="250">
        <f>SUM(EG12:ES14)</f>
        <v>244536.36</v>
      </c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2"/>
      <c r="ET10" s="250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3"/>
    </row>
    <row r="11" spans="1:162" ht="10.5" customHeight="1">
      <c r="A11" s="131" t="s">
        <v>38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2"/>
      <c r="BX11" s="79"/>
      <c r="BY11" s="80"/>
      <c r="BZ11" s="80"/>
      <c r="CA11" s="80"/>
      <c r="CB11" s="80"/>
      <c r="CC11" s="80"/>
      <c r="CD11" s="80"/>
      <c r="CE11" s="95"/>
      <c r="CF11" s="12"/>
      <c r="CG11" s="94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95"/>
      <c r="CT11" s="94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95"/>
      <c r="DG11" s="110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246"/>
      <c r="DT11" s="110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246"/>
      <c r="EG11" s="110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246"/>
      <c r="ET11" s="110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2"/>
    </row>
    <row r="12" spans="1:162" s="20" customFormat="1" ht="10.5" customHeight="1">
      <c r="A12" s="258" t="s">
        <v>239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60"/>
      <c r="BX12" s="91"/>
      <c r="BY12" s="92"/>
      <c r="BZ12" s="92"/>
      <c r="CA12" s="92"/>
      <c r="CB12" s="92"/>
      <c r="CC12" s="92"/>
      <c r="CD12" s="92"/>
      <c r="CE12" s="93"/>
      <c r="CF12" s="19" t="s">
        <v>273</v>
      </c>
      <c r="CG12" s="210" t="s">
        <v>193</v>
      </c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3"/>
      <c r="CT12" s="210" t="s">
        <v>147</v>
      </c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3"/>
      <c r="DG12" s="86">
        <f>DG31</f>
        <v>14700</v>
      </c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245"/>
      <c r="DT12" s="86">
        <f>DT31</f>
        <v>14700</v>
      </c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245"/>
      <c r="EG12" s="86">
        <f>EG31</f>
        <v>14700</v>
      </c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245"/>
      <c r="ET12" s="86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8"/>
    </row>
    <row r="13" spans="1:162" s="20" customFormat="1" ht="43.5" customHeight="1">
      <c r="A13" s="258" t="s">
        <v>237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60"/>
      <c r="BX13" s="91"/>
      <c r="BY13" s="92"/>
      <c r="BZ13" s="92"/>
      <c r="CA13" s="92"/>
      <c r="CB13" s="92"/>
      <c r="CC13" s="92"/>
      <c r="CD13" s="92"/>
      <c r="CE13" s="93"/>
      <c r="CF13" s="19" t="s">
        <v>238</v>
      </c>
      <c r="CG13" s="210" t="s">
        <v>193</v>
      </c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3"/>
      <c r="CT13" s="210" t="s">
        <v>147</v>
      </c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3"/>
      <c r="DG13" s="86">
        <f>DG28</f>
        <v>127000</v>
      </c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245"/>
      <c r="DT13" s="86">
        <f>DT28</f>
        <v>0</v>
      </c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245"/>
      <c r="EG13" s="86">
        <f>EG28</f>
        <v>0</v>
      </c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245"/>
      <c r="ET13" s="86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8"/>
    </row>
    <row r="14" spans="1:162" s="20" customFormat="1" ht="12.75" customHeight="1">
      <c r="A14" s="258" t="s">
        <v>241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60"/>
      <c r="BX14" s="91"/>
      <c r="BY14" s="92"/>
      <c r="BZ14" s="92"/>
      <c r="CA14" s="92"/>
      <c r="CB14" s="92"/>
      <c r="CC14" s="92"/>
      <c r="CD14" s="92"/>
      <c r="CE14" s="93"/>
      <c r="CF14" s="19" t="s">
        <v>240</v>
      </c>
      <c r="CG14" s="210" t="s">
        <v>193</v>
      </c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3"/>
      <c r="CT14" s="210" t="s">
        <v>147</v>
      </c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3"/>
      <c r="DG14" s="86">
        <f>DG30+DG34</f>
        <v>229836.36</v>
      </c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245"/>
      <c r="DT14" s="86">
        <f>DT30+DT34</f>
        <v>229836.36</v>
      </c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245"/>
      <c r="EG14" s="86">
        <f>EG30+EG34</f>
        <v>229836.36</v>
      </c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245"/>
      <c r="ET14" s="86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8"/>
    </row>
    <row r="15" spans="1:162" s="6" customFormat="1" ht="10.5" customHeight="1">
      <c r="A15" s="194" t="s">
        <v>39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5" t="s">
        <v>40</v>
      </c>
      <c r="BY15" s="196"/>
      <c r="BZ15" s="196"/>
      <c r="CA15" s="196"/>
      <c r="CB15" s="196"/>
      <c r="CC15" s="196"/>
      <c r="CD15" s="196"/>
      <c r="CE15" s="197"/>
      <c r="CF15" s="10"/>
      <c r="CG15" s="198" t="s">
        <v>28</v>
      </c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7"/>
      <c r="CT15" s="198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7"/>
      <c r="DG15" s="190">
        <f>DG16+DG23+DG26</f>
        <v>371536.36</v>
      </c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2"/>
      <c r="DT15" s="190">
        <f>DT16+DT23+DT26</f>
        <v>244536.36</v>
      </c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2"/>
      <c r="EG15" s="190">
        <f>EG16+EG23+EG26</f>
        <v>244536.36</v>
      </c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2"/>
      <c r="ET15" s="190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211"/>
    </row>
    <row r="16" spans="1:162" ht="22.5" customHeight="1">
      <c r="A16" s="225" t="s">
        <v>41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63" t="s">
        <v>42</v>
      </c>
      <c r="BY16" s="64"/>
      <c r="BZ16" s="64"/>
      <c r="CA16" s="64"/>
      <c r="CB16" s="64"/>
      <c r="CC16" s="64"/>
      <c r="CD16" s="64"/>
      <c r="CE16" s="143"/>
      <c r="CF16" s="9"/>
      <c r="CG16" s="142" t="s">
        <v>28</v>
      </c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143"/>
      <c r="CT16" s="142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143"/>
      <c r="DG16" s="184">
        <f>DG17+DG19+DG20</f>
        <v>0</v>
      </c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6"/>
      <c r="DT16" s="184">
        <f>DT17+DT19+DT20</f>
        <v>0</v>
      </c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6"/>
      <c r="EG16" s="184">
        <f>EG17+EG19+EG20</f>
        <v>0</v>
      </c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6"/>
      <c r="ET16" s="184" t="s">
        <v>28</v>
      </c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93"/>
    </row>
    <row r="17" spans="1:162" ht="22.5" customHeight="1">
      <c r="A17" s="199" t="s">
        <v>43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63" t="s">
        <v>44</v>
      </c>
      <c r="BY17" s="64"/>
      <c r="BZ17" s="64"/>
      <c r="CA17" s="64"/>
      <c r="CB17" s="64"/>
      <c r="CC17" s="64"/>
      <c r="CD17" s="64"/>
      <c r="CE17" s="143"/>
      <c r="CF17" s="9"/>
      <c r="CG17" s="142" t="s">
        <v>45</v>
      </c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143"/>
      <c r="CT17" s="142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143"/>
      <c r="DG17" s="184">
        <f>SUM(DG18:DS18)</f>
        <v>0</v>
      </c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6"/>
      <c r="DT17" s="184">
        <f>SUM(DT18:EF18)</f>
        <v>0</v>
      </c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6"/>
      <c r="EG17" s="184">
        <f>SUM(EG18:ES18)</f>
        <v>0</v>
      </c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6"/>
      <c r="ET17" s="184" t="s">
        <v>28</v>
      </c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93"/>
    </row>
    <row r="18" spans="1:162" ht="10.5" customHeight="1">
      <c r="A18" s="139" t="s">
        <v>124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1"/>
      <c r="BX18" s="91"/>
      <c r="BY18" s="92"/>
      <c r="BZ18" s="92"/>
      <c r="CA18" s="92"/>
      <c r="CB18" s="92"/>
      <c r="CC18" s="92"/>
      <c r="CD18" s="92"/>
      <c r="CE18" s="93"/>
      <c r="CF18" s="19"/>
      <c r="CG18" s="210" t="s">
        <v>45</v>
      </c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3"/>
      <c r="CT18" s="210" t="s">
        <v>125</v>
      </c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3"/>
      <c r="DG18" s="86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245"/>
      <c r="DT18" s="86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245"/>
      <c r="EG18" s="86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245"/>
      <c r="ET18" s="86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8"/>
    </row>
    <row r="19" spans="1:162" ht="10.5" customHeight="1">
      <c r="A19" s="130" t="s">
        <v>46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2"/>
      <c r="BX19" s="63" t="s">
        <v>47</v>
      </c>
      <c r="BY19" s="64"/>
      <c r="BZ19" s="64"/>
      <c r="CA19" s="64"/>
      <c r="CB19" s="64"/>
      <c r="CC19" s="64"/>
      <c r="CD19" s="64"/>
      <c r="CE19" s="143"/>
      <c r="CF19" s="9"/>
      <c r="CG19" s="142" t="s">
        <v>48</v>
      </c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143"/>
      <c r="CT19" s="142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143"/>
      <c r="DG19" s="184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6"/>
      <c r="DT19" s="184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6"/>
      <c r="EG19" s="184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6"/>
      <c r="ET19" s="184" t="s">
        <v>28</v>
      </c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93"/>
    </row>
    <row r="20" spans="1:162" ht="22.5" customHeight="1">
      <c r="A20" s="199" t="s">
        <v>49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63" t="s">
        <v>50</v>
      </c>
      <c r="BY20" s="64"/>
      <c r="BZ20" s="64"/>
      <c r="CA20" s="64"/>
      <c r="CB20" s="64"/>
      <c r="CC20" s="64"/>
      <c r="CD20" s="64"/>
      <c r="CE20" s="143"/>
      <c r="CF20" s="9"/>
      <c r="CG20" s="142" t="s">
        <v>51</v>
      </c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143"/>
      <c r="CT20" s="142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143"/>
      <c r="DG20" s="184">
        <f>DG21</f>
        <v>0</v>
      </c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6"/>
      <c r="DT20" s="184">
        <f>DT21</f>
        <v>0</v>
      </c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6"/>
      <c r="EG20" s="184">
        <f>EG21</f>
        <v>0</v>
      </c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6"/>
      <c r="ET20" s="184" t="s">
        <v>28</v>
      </c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93"/>
    </row>
    <row r="21" spans="1:162" ht="22.5" customHeight="1">
      <c r="A21" s="215" t="s">
        <v>52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63" t="s">
        <v>53</v>
      </c>
      <c r="BY21" s="64"/>
      <c r="BZ21" s="64"/>
      <c r="CA21" s="64"/>
      <c r="CB21" s="64"/>
      <c r="CC21" s="64"/>
      <c r="CD21" s="64"/>
      <c r="CE21" s="143"/>
      <c r="CF21" s="9"/>
      <c r="CG21" s="142" t="s">
        <v>51</v>
      </c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143"/>
      <c r="CT21" s="142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143"/>
      <c r="DG21" s="184">
        <f>SUM(DG22:DS22)</f>
        <v>0</v>
      </c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6"/>
      <c r="DT21" s="184">
        <f>SUM(DT22:EF22)</f>
        <v>0</v>
      </c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6"/>
      <c r="EG21" s="184">
        <f>SUM(EG22:ES22)</f>
        <v>0</v>
      </c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6"/>
      <c r="ET21" s="184" t="s">
        <v>28</v>
      </c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93"/>
    </row>
    <row r="22" spans="1:162" ht="11.25" customHeight="1">
      <c r="A22" s="139" t="s">
        <v>128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1"/>
      <c r="BX22" s="91"/>
      <c r="BY22" s="92"/>
      <c r="BZ22" s="92"/>
      <c r="CA22" s="92"/>
      <c r="CB22" s="92"/>
      <c r="CC22" s="92"/>
      <c r="CD22" s="92"/>
      <c r="CE22" s="93"/>
      <c r="CF22" s="19"/>
      <c r="CG22" s="210" t="s">
        <v>51</v>
      </c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3"/>
      <c r="CT22" s="210" t="s">
        <v>129</v>
      </c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3"/>
      <c r="DG22" s="86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245"/>
      <c r="DT22" s="86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245"/>
      <c r="EG22" s="86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245"/>
      <c r="ET22" s="184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93"/>
    </row>
    <row r="23" spans="1:162" ht="10.5" customHeight="1">
      <c r="A23" s="217" t="s">
        <v>55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63" t="s">
        <v>56</v>
      </c>
      <c r="BY23" s="64"/>
      <c r="BZ23" s="64"/>
      <c r="CA23" s="64"/>
      <c r="CB23" s="64"/>
      <c r="CC23" s="64"/>
      <c r="CD23" s="64"/>
      <c r="CE23" s="143"/>
      <c r="CF23" s="9"/>
      <c r="CG23" s="142" t="s">
        <v>57</v>
      </c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143"/>
      <c r="CT23" s="142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143"/>
      <c r="DG23" s="184">
        <f>DG24</f>
        <v>0</v>
      </c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6"/>
      <c r="DT23" s="184">
        <f>DT24</f>
        <v>0</v>
      </c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6"/>
      <c r="EG23" s="184">
        <f>EG24</f>
        <v>0</v>
      </c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6"/>
      <c r="ET23" s="184" t="s">
        <v>28</v>
      </c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93"/>
    </row>
    <row r="24" spans="1:162" ht="32.25" customHeight="1">
      <c r="A24" s="215" t="s">
        <v>58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63" t="s">
        <v>59</v>
      </c>
      <c r="BY24" s="64"/>
      <c r="BZ24" s="64"/>
      <c r="CA24" s="64"/>
      <c r="CB24" s="64"/>
      <c r="CC24" s="64"/>
      <c r="CD24" s="64"/>
      <c r="CE24" s="143"/>
      <c r="CF24" s="9"/>
      <c r="CG24" s="142" t="s">
        <v>60</v>
      </c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143"/>
      <c r="CT24" s="142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143"/>
      <c r="DG24" s="184">
        <f>DG25</f>
        <v>0</v>
      </c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6"/>
      <c r="DT24" s="184">
        <f>DT25</f>
        <v>0</v>
      </c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6"/>
      <c r="EG24" s="184">
        <f>EG25</f>
        <v>0</v>
      </c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6"/>
      <c r="ET24" s="184" t="s">
        <v>28</v>
      </c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93"/>
    </row>
    <row r="25" spans="1:162" s="20" customFormat="1" ht="10.5" customHeight="1">
      <c r="A25" s="99" t="s">
        <v>148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91"/>
      <c r="BY25" s="92"/>
      <c r="BZ25" s="92"/>
      <c r="CA25" s="92"/>
      <c r="CB25" s="92"/>
      <c r="CC25" s="92"/>
      <c r="CD25" s="92"/>
      <c r="CE25" s="93"/>
      <c r="CF25" s="19"/>
      <c r="CG25" s="210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3"/>
      <c r="CT25" s="210" t="s">
        <v>149</v>
      </c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3"/>
      <c r="DG25" s="86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245"/>
      <c r="DT25" s="86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245"/>
      <c r="EG25" s="86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245"/>
      <c r="ET25" s="86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8"/>
    </row>
    <row r="26" spans="1:162" s="6" customFormat="1" ht="12.75" customHeight="1">
      <c r="A26" s="222" t="s">
        <v>211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195" t="s">
        <v>69</v>
      </c>
      <c r="BY26" s="196"/>
      <c r="BZ26" s="196"/>
      <c r="CA26" s="196"/>
      <c r="CB26" s="196"/>
      <c r="CC26" s="196"/>
      <c r="CD26" s="196"/>
      <c r="CE26" s="197"/>
      <c r="CF26" s="10"/>
      <c r="CG26" s="198" t="s">
        <v>28</v>
      </c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7"/>
      <c r="CT26" s="198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7"/>
      <c r="DG26" s="190">
        <f>DG27+DG33</f>
        <v>371536.36</v>
      </c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2"/>
      <c r="DT26" s="190">
        <f>DT27+DT33</f>
        <v>244536.36</v>
      </c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2"/>
      <c r="EG26" s="190">
        <f>EG27+EG33</f>
        <v>244536.36</v>
      </c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2"/>
      <c r="ET26" s="190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211"/>
    </row>
    <row r="27" spans="1:162" ht="11.25" customHeight="1">
      <c r="A27" s="130" t="s">
        <v>255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2"/>
      <c r="BX27" s="79" t="s">
        <v>71</v>
      </c>
      <c r="BY27" s="80"/>
      <c r="BZ27" s="80"/>
      <c r="CA27" s="80"/>
      <c r="CB27" s="80"/>
      <c r="CC27" s="80"/>
      <c r="CD27" s="80"/>
      <c r="CE27" s="95"/>
      <c r="CF27" s="12"/>
      <c r="CG27" s="94" t="s">
        <v>72</v>
      </c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95"/>
      <c r="CT27" s="94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95"/>
      <c r="DG27" s="110">
        <f>SUM(DG28:DS32)</f>
        <v>141700</v>
      </c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246"/>
      <c r="DT27" s="110">
        <f>SUM(DT28:EF32)</f>
        <v>14700</v>
      </c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246"/>
      <c r="EG27" s="110">
        <f>SUM(EG28:ES32)</f>
        <v>14700</v>
      </c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246"/>
      <c r="ET27" s="110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2"/>
    </row>
    <row r="28" spans="1:162" ht="10.5" customHeight="1">
      <c r="A28" s="89" t="s">
        <v>246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90"/>
      <c r="BX28" s="91"/>
      <c r="BY28" s="92"/>
      <c r="BZ28" s="92"/>
      <c r="CA28" s="92"/>
      <c r="CB28" s="92"/>
      <c r="CC28" s="92"/>
      <c r="CD28" s="92"/>
      <c r="CE28" s="93"/>
      <c r="CF28" s="19" t="s">
        <v>238</v>
      </c>
      <c r="CG28" s="94" t="s">
        <v>72</v>
      </c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95"/>
      <c r="CT28" s="210" t="s">
        <v>247</v>
      </c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3"/>
      <c r="DG28" s="86">
        <v>127000</v>
      </c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245"/>
      <c r="DT28" s="86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245"/>
      <c r="EG28" s="86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245"/>
      <c r="ET28" s="86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8"/>
    </row>
    <row r="29" spans="1:162" ht="10.5" customHeight="1">
      <c r="A29" s="89" t="s">
        <v>138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90"/>
      <c r="BX29" s="91"/>
      <c r="BY29" s="92"/>
      <c r="BZ29" s="92"/>
      <c r="CA29" s="92"/>
      <c r="CB29" s="92"/>
      <c r="CC29" s="92"/>
      <c r="CD29" s="92"/>
      <c r="CE29" s="93"/>
      <c r="CF29" s="19" t="s">
        <v>238</v>
      </c>
      <c r="CG29" s="94" t="s">
        <v>72</v>
      </c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95"/>
      <c r="CT29" s="210" t="s">
        <v>139</v>
      </c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3"/>
      <c r="DG29" s="86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245"/>
      <c r="DT29" s="86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245"/>
      <c r="EG29" s="86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245"/>
      <c r="ET29" s="86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8"/>
    </row>
    <row r="30" spans="1:162" ht="10.5" customHeight="1">
      <c r="A30" s="89" t="s">
        <v>136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90"/>
      <c r="BX30" s="91"/>
      <c r="BY30" s="92"/>
      <c r="BZ30" s="92"/>
      <c r="CA30" s="92"/>
      <c r="CB30" s="92"/>
      <c r="CC30" s="92"/>
      <c r="CD30" s="92"/>
      <c r="CE30" s="93"/>
      <c r="CF30" s="19" t="s">
        <v>240</v>
      </c>
      <c r="CG30" s="94" t="s">
        <v>72</v>
      </c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95"/>
      <c r="CT30" s="210" t="s">
        <v>137</v>
      </c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3"/>
      <c r="DG30" s="86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245"/>
      <c r="DT30" s="86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245"/>
      <c r="EG30" s="86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245"/>
      <c r="ET30" s="86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8"/>
    </row>
    <row r="31" spans="1:162" ht="10.5" customHeight="1">
      <c r="A31" s="99" t="s">
        <v>138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100"/>
      <c r="BX31" s="91"/>
      <c r="BY31" s="92"/>
      <c r="BZ31" s="92"/>
      <c r="CA31" s="92"/>
      <c r="CB31" s="92"/>
      <c r="CC31" s="92"/>
      <c r="CD31" s="92"/>
      <c r="CE31" s="93"/>
      <c r="CF31" s="19" t="s">
        <v>273</v>
      </c>
      <c r="CG31" s="94" t="s">
        <v>72</v>
      </c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95"/>
      <c r="CT31" s="210" t="s">
        <v>139</v>
      </c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3"/>
      <c r="DG31" s="86">
        <v>14700</v>
      </c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245"/>
      <c r="DT31" s="86">
        <v>14700</v>
      </c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245"/>
      <c r="EG31" s="86">
        <v>14700</v>
      </c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245"/>
      <c r="ET31" s="86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8"/>
    </row>
    <row r="32" spans="1:162" ht="10.5" customHeight="1">
      <c r="A32" s="99" t="s">
        <v>212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100"/>
      <c r="BX32" s="91"/>
      <c r="BY32" s="92"/>
      <c r="BZ32" s="92"/>
      <c r="CA32" s="92"/>
      <c r="CB32" s="92"/>
      <c r="CC32" s="92"/>
      <c r="CD32" s="92"/>
      <c r="CE32" s="93"/>
      <c r="CF32" s="19" t="s">
        <v>273</v>
      </c>
      <c r="CG32" s="94" t="s">
        <v>72</v>
      </c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95"/>
      <c r="CT32" s="210" t="s">
        <v>213</v>
      </c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3"/>
      <c r="DG32" s="86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245"/>
      <c r="DT32" s="86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245"/>
      <c r="EG32" s="86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245"/>
      <c r="ET32" s="86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8"/>
    </row>
    <row r="33" spans="1:162" ht="11.25" customHeight="1">
      <c r="A33" s="130" t="s">
        <v>256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2"/>
      <c r="BX33" s="79" t="s">
        <v>254</v>
      </c>
      <c r="BY33" s="80"/>
      <c r="BZ33" s="80"/>
      <c r="CA33" s="80"/>
      <c r="CB33" s="80"/>
      <c r="CC33" s="80"/>
      <c r="CD33" s="80"/>
      <c r="CE33" s="95"/>
      <c r="CF33" s="12"/>
      <c r="CG33" s="94" t="s">
        <v>189</v>
      </c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95"/>
      <c r="CT33" s="94" t="s">
        <v>135</v>
      </c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95"/>
      <c r="DG33" s="110">
        <f>DG34</f>
        <v>229836.36</v>
      </c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246"/>
      <c r="DT33" s="110">
        <f>DT34</f>
        <v>229836.36</v>
      </c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246"/>
      <c r="EG33" s="110">
        <f>EG34</f>
        <v>229836.36</v>
      </c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246"/>
      <c r="ET33" s="110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2"/>
    </row>
    <row r="34" spans="1:162" ht="10.5" customHeight="1">
      <c r="A34" s="89" t="s">
        <v>134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90"/>
      <c r="BX34" s="117"/>
      <c r="BY34" s="118"/>
      <c r="BZ34" s="118"/>
      <c r="CA34" s="118"/>
      <c r="CB34" s="118"/>
      <c r="CC34" s="118"/>
      <c r="CD34" s="118"/>
      <c r="CE34" s="119"/>
      <c r="CF34" s="19" t="s">
        <v>257</v>
      </c>
      <c r="CG34" s="123" t="s">
        <v>189</v>
      </c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9"/>
      <c r="CT34" s="123" t="s">
        <v>135</v>
      </c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9"/>
      <c r="DG34" s="240">
        <v>229836.36</v>
      </c>
      <c r="DH34" s="241"/>
      <c r="DI34" s="241"/>
      <c r="DJ34" s="241"/>
      <c r="DK34" s="241"/>
      <c r="DL34" s="241"/>
      <c r="DM34" s="241"/>
      <c r="DN34" s="241"/>
      <c r="DO34" s="241"/>
      <c r="DP34" s="241"/>
      <c r="DQ34" s="241"/>
      <c r="DR34" s="241"/>
      <c r="DS34" s="247"/>
      <c r="DT34" s="240">
        <v>229836.36</v>
      </c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1"/>
      <c r="EF34" s="247"/>
      <c r="EG34" s="240">
        <v>229836.36</v>
      </c>
      <c r="EH34" s="241"/>
      <c r="EI34" s="241"/>
      <c r="EJ34" s="241"/>
      <c r="EK34" s="241"/>
      <c r="EL34" s="241"/>
      <c r="EM34" s="241"/>
      <c r="EN34" s="241"/>
      <c r="EO34" s="241"/>
      <c r="EP34" s="241"/>
      <c r="EQ34" s="241"/>
      <c r="ER34" s="241"/>
      <c r="ES34" s="247"/>
      <c r="ET34" s="86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8"/>
    </row>
    <row r="35" spans="1:162" ht="12.75" customHeight="1">
      <c r="A35" s="224" t="s">
        <v>160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195" t="s">
        <v>74</v>
      </c>
      <c r="BY35" s="196"/>
      <c r="BZ35" s="196"/>
      <c r="CA35" s="196"/>
      <c r="CB35" s="196"/>
      <c r="CC35" s="196"/>
      <c r="CD35" s="196"/>
      <c r="CE35" s="197"/>
      <c r="CF35" s="10"/>
      <c r="CG35" s="198" t="s">
        <v>75</v>
      </c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7"/>
      <c r="CT35" s="142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143"/>
      <c r="DG35" s="184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6"/>
      <c r="DT35" s="184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6"/>
      <c r="EG35" s="184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6"/>
      <c r="ET35" s="184" t="s">
        <v>28</v>
      </c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5"/>
      <c r="FF35" s="193"/>
    </row>
    <row r="36" spans="1:162" ht="18.75" customHeight="1">
      <c r="A36" s="225" t="s">
        <v>161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63" t="s">
        <v>76</v>
      </c>
      <c r="BY36" s="64"/>
      <c r="BZ36" s="64"/>
      <c r="CA36" s="64"/>
      <c r="CB36" s="64"/>
      <c r="CC36" s="64"/>
      <c r="CD36" s="64"/>
      <c r="CE36" s="143"/>
      <c r="CF36" s="9"/>
      <c r="CG36" s="142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143"/>
      <c r="CT36" s="142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143"/>
      <c r="DG36" s="184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6"/>
      <c r="DT36" s="184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6"/>
      <c r="EG36" s="184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6"/>
      <c r="ET36" s="184" t="s">
        <v>28</v>
      </c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  <c r="FF36" s="193"/>
    </row>
    <row r="37" spans="1:162" ht="12.75" customHeight="1">
      <c r="A37" s="225" t="s">
        <v>162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63" t="s">
        <v>77</v>
      </c>
      <c r="BY37" s="64"/>
      <c r="BZ37" s="64"/>
      <c r="CA37" s="64"/>
      <c r="CB37" s="64"/>
      <c r="CC37" s="64"/>
      <c r="CD37" s="64"/>
      <c r="CE37" s="143"/>
      <c r="CF37" s="9"/>
      <c r="CG37" s="142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143"/>
      <c r="CT37" s="142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143"/>
      <c r="DG37" s="184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6"/>
      <c r="DT37" s="184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6"/>
      <c r="EG37" s="184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6"/>
      <c r="ET37" s="184" t="s">
        <v>28</v>
      </c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93"/>
    </row>
    <row r="38" spans="1:162" ht="12.75" customHeight="1">
      <c r="A38" s="225" t="s">
        <v>163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63" t="s">
        <v>78</v>
      </c>
      <c r="BY38" s="64"/>
      <c r="BZ38" s="64"/>
      <c r="CA38" s="64"/>
      <c r="CB38" s="64"/>
      <c r="CC38" s="64"/>
      <c r="CD38" s="64"/>
      <c r="CE38" s="143"/>
      <c r="CF38" s="9"/>
      <c r="CG38" s="142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143"/>
      <c r="CT38" s="142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143"/>
      <c r="DG38" s="184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6"/>
      <c r="DT38" s="184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6"/>
      <c r="EG38" s="184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6"/>
      <c r="ET38" s="184" t="s">
        <v>28</v>
      </c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93"/>
    </row>
    <row r="39" spans="1:162" ht="12.75" customHeight="1">
      <c r="A39" s="194" t="s">
        <v>164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5" t="s">
        <v>79</v>
      </c>
      <c r="BY39" s="196"/>
      <c r="BZ39" s="196"/>
      <c r="CA39" s="196"/>
      <c r="CB39" s="196"/>
      <c r="CC39" s="196"/>
      <c r="CD39" s="196"/>
      <c r="CE39" s="197"/>
      <c r="CF39" s="10"/>
      <c r="CG39" s="198" t="s">
        <v>28</v>
      </c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7"/>
      <c r="CT39" s="142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143"/>
      <c r="DG39" s="184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6"/>
      <c r="DT39" s="184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6"/>
      <c r="EG39" s="184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6"/>
      <c r="ET39" s="184" t="s">
        <v>28</v>
      </c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93"/>
    </row>
    <row r="40" spans="1:162" ht="17.25" customHeight="1">
      <c r="A40" s="225" t="s">
        <v>80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63" t="s">
        <v>81</v>
      </c>
      <c r="BY40" s="64"/>
      <c r="BZ40" s="64"/>
      <c r="CA40" s="64"/>
      <c r="CB40" s="64"/>
      <c r="CC40" s="64"/>
      <c r="CD40" s="64"/>
      <c r="CE40" s="143"/>
      <c r="CF40" s="9"/>
      <c r="CG40" s="142" t="s">
        <v>82</v>
      </c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143"/>
      <c r="CT40" s="142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143"/>
      <c r="DG40" s="184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6"/>
      <c r="DT40" s="184"/>
      <c r="DU40" s="185"/>
      <c r="DV40" s="185"/>
      <c r="DW40" s="185"/>
      <c r="DX40" s="185"/>
      <c r="DY40" s="185"/>
      <c r="DZ40" s="185"/>
      <c r="EA40" s="185"/>
      <c r="EB40" s="185"/>
      <c r="EC40" s="185"/>
      <c r="ED40" s="185"/>
      <c r="EE40" s="185"/>
      <c r="EF40" s="186"/>
      <c r="EG40" s="184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6"/>
      <c r="ET40" s="184" t="s">
        <v>28</v>
      </c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  <c r="FE40" s="185"/>
      <c r="FF40" s="193"/>
    </row>
  </sheetData>
  <sheetProtection/>
  <mergeCells count="308">
    <mergeCell ref="EG32:ES32"/>
    <mergeCell ref="ET32:FF32"/>
    <mergeCell ref="A32:BW32"/>
    <mergeCell ref="BX32:CE32"/>
    <mergeCell ref="CG32:CS32"/>
    <mergeCell ref="CT32:DF32"/>
    <mergeCell ref="DG32:DS32"/>
    <mergeCell ref="DT32:EF32"/>
    <mergeCell ref="EG13:ES13"/>
    <mergeCell ref="ET13:FF13"/>
    <mergeCell ref="A13:BW13"/>
    <mergeCell ref="BX13:CE13"/>
    <mergeCell ref="CG13:CS13"/>
    <mergeCell ref="CT13:DF13"/>
    <mergeCell ref="DG13:DS13"/>
    <mergeCell ref="DT13:EF13"/>
    <mergeCell ref="EG39:ES39"/>
    <mergeCell ref="ET39:FF39"/>
    <mergeCell ref="A40:BW40"/>
    <mergeCell ref="BX40:CE40"/>
    <mergeCell ref="CG40:CS40"/>
    <mergeCell ref="CT40:DF40"/>
    <mergeCell ref="DG40:DS40"/>
    <mergeCell ref="DT40:EF40"/>
    <mergeCell ref="EG40:ES40"/>
    <mergeCell ref="ET40:FF40"/>
    <mergeCell ref="A39:BW39"/>
    <mergeCell ref="BX39:CE39"/>
    <mergeCell ref="CG39:CS39"/>
    <mergeCell ref="CT39:DF39"/>
    <mergeCell ref="DG39:DS39"/>
    <mergeCell ref="DT39:EF39"/>
    <mergeCell ref="EG37:ES37"/>
    <mergeCell ref="ET37:FF37"/>
    <mergeCell ref="A38:BW38"/>
    <mergeCell ref="BX38:CE38"/>
    <mergeCell ref="CG38:CS38"/>
    <mergeCell ref="CT38:DF38"/>
    <mergeCell ref="DG38:DS38"/>
    <mergeCell ref="DT38:EF38"/>
    <mergeCell ref="EG38:ES38"/>
    <mergeCell ref="ET38:FF38"/>
    <mergeCell ref="A37:BW37"/>
    <mergeCell ref="BX37:CE37"/>
    <mergeCell ref="CG37:CS37"/>
    <mergeCell ref="CT37:DF37"/>
    <mergeCell ref="DG37:DS37"/>
    <mergeCell ref="DT37:EF37"/>
    <mergeCell ref="EG35:ES35"/>
    <mergeCell ref="ET35:FF35"/>
    <mergeCell ref="A36:BW36"/>
    <mergeCell ref="BX36:CE36"/>
    <mergeCell ref="CG36:CS36"/>
    <mergeCell ref="CT36:DF36"/>
    <mergeCell ref="DG36:DS36"/>
    <mergeCell ref="DT36:EF36"/>
    <mergeCell ref="EG36:ES36"/>
    <mergeCell ref="ET36:FF36"/>
    <mergeCell ref="A35:BW35"/>
    <mergeCell ref="BX35:CE35"/>
    <mergeCell ref="CG35:CS35"/>
    <mergeCell ref="CT35:DF35"/>
    <mergeCell ref="DG35:DS35"/>
    <mergeCell ref="DT35:EF35"/>
    <mergeCell ref="EG31:ES31"/>
    <mergeCell ref="ET31:FF31"/>
    <mergeCell ref="A31:BW31"/>
    <mergeCell ref="BX31:CE31"/>
    <mergeCell ref="CG31:CS31"/>
    <mergeCell ref="CT31:DF31"/>
    <mergeCell ref="DG31:DS31"/>
    <mergeCell ref="DT31:EF31"/>
    <mergeCell ref="EG26:ES26"/>
    <mergeCell ref="ET26:FF26"/>
    <mergeCell ref="A27:BW27"/>
    <mergeCell ref="BX27:CE27"/>
    <mergeCell ref="CG27:CS27"/>
    <mergeCell ref="CT27:DF27"/>
    <mergeCell ref="DG27:DS27"/>
    <mergeCell ref="DT27:EF27"/>
    <mergeCell ref="EG27:ES27"/>
    <mergeCell ref="ET27:FF27"/>
    <mergeCell ref="A26:BW26"/>
    <mergeCell ref="BX26:CE26"/>
    <mergeCell ref="CG26:CS26"/>
    <mergeCell ref="CT26:DF26"/>
    <mergeCell ref="DG26:DS26"/>
    <mergeCell ref="DT26:EF26"/>
    <mergeCell ref="EG24:ES24"/>
    <mergeCell ref="ET24:FF24"/>
    <mergeCell ref="A25:BW25"/>
    <mergeCell ref="BX25:CE25"/>
    <mergeCell ref="CG25:CS25"/>
    <mergeCell ref="CT25:DF25"/>
    <mergeCell ref="DG25:DS25"/>
    <mergeCell ref="DT25:EF25"/>
    <mergeCell ref="EG25:ES25"/>
    <mergeCell ref="ET25:FF25"/>
    <mergeCell ref="A24:BW24"/>
    <mergeCell ref="BX24:CE24"/>
    <mergeCell ref="CG24:CS24"/>
    <mergeCell ref="CT24:DF24"/>
    <mergeCell ref="DG24:DS24"/>
    <mergeCell ref="DT24:EF24"/>
    <mergeCell ref="EG23:ES23"/>
    <mergeCell ref="ET23:FF23"/>
    <mergeCell ref="A23:BW23"/>
    <mergeCell ref="BX23:CE23"/>
    <mergeCell ref="CG23:CS23"/>
    <mergeCell ref="CT23:DF23"/>
    <mergeCell ref="DG23:DS23"/>
    <mergeCell ref="DT23:EF23"/>
    <mergeCell ref="EG22:ES22"/>
    <mergeCell ref="ET22:FF22"/>
    <mergeCell ref="A22:BW22"/>
    <mergeCell ref="BX22:CE22"/>
    <mergeCell ref="CG22:CS22"/>
    <mergeCell ref="CT22:DF22"/>
    <mergeCell ref="DG22:DS22"/>
    <mergeCell ref="DT22:EF22"/>
    <mergeCell ref="EG20:ES20"/>
    <mergeCell ref="ET20:FF20"/>
    <mergeCell ref="A21:BW21"/>
    <mergeCell ref="BX21:CE21"/>
    <mergeCell ref="CG21:CS21"/>
    <mergeCell ref="CT21:DF21"/>
    <mergeCell ref="DG21:DS21"/>
    <mergeCell ref="DT21:EF21"/>
    <mergeCell ref="EG21:ES21"/>
    <mergeCell ref="ET21:FF21"/>
    <mergeCell ref="DT19:EF19"/>
    <mergeCell ref="A20:BW20"/>
    <mergeCell ref="BX20:CE20"/>
    <mergeCell ref="CG20:CS20"/>
    <mergeCell ref="CT20:DF20"/>
    <mergeCell ref="DG20:DS20"/>
    <mergeCell ref="DT20:EF20"/>
    <mergeCell ref="CT18:DF18"/>
    <mergeCell ref="DG18:DS18"/>
    <mergeCell ref="A19:BW19"/>
    <mergeCell ref="BX19:CE19"/>
    <mergeCell ref="CG19:CS19"/>
    <mergeCell ref="CT19:DF19"/>
    <mergeCell ref="DG19:DS19"/>
    <mergeCell ref="DT17:EF17"/>
    <mergeCell ref="DT18:EF18"/>
    <mergeCell ref="A16:BW16"/>
    <mergeCell ref="EG19:ES19"/>
    <mergeCell ref="ET19:FF19"/>
    <mergeCell ref="EG17:ES17"/>
    <mergeCell ref="ET17:FF17"/>
    <mergeCell ref="A18:BW18"/>
    <mergeCell ref="BX18:CE18"/>
    <mergeCell ref="CG18:CS18"/>
    <mergeCell ref="DT16:EF16"/>
    <mergeCell ref="DT15:EF15"/>
    <mergeCell ref="EG18:ES18"/>
    <mergeCell ref="EG15:ES15"/>
    <mergeCell ref="ET18:FF18"/>
    <mergeCell ref="A17:BW17"/>
    <mergeCell ref="BX17:CE17"/>
    <mergeCell ref="CG17:CS17"/>
    <mergeCell ref="CT17:DF17"/>
    <mergeCell ref="DG17:DS17"/>
    <mergeCell ref="A12:BW12"/>
    <mergeCell ref="A15:BW15"/>
    <mergeCell ref="BX15:CE15"/>
    <mergeCell ref="CG15:CS15"/>
    <mergeCell ref="CT15:DF15"/>
    <mergeCell ref="DG15:DS15"/>
    <mergeCell ref="A14:BW14"/>
    <mergeCell ref="BX14:CE14"/>
    <mergeCell ref="CG14:CS14"/>
    <mergeCell ref="CT14:DF14"/>
    <mergeCell ref="EG10:ES11"/>
    <mergeCell ref="ET10:FF11"/>
    <mergeCell ref="A11:BW11"/>
    <mergeCell ref="A10:BW10"/>
    <mergeCell ref="BX10:CE11"/>
    <mergeCell ref="CG10:CS11"/>
    <mergeCell ref="CT10:DF11"/>
    <mergeCell ref="DG10:DS11"/>
    <mergeCell ref="DT10:EF11"/>
    <mergeCell ref="A9:BW9"/>
    <mergeCell ref="BX9:CE9"/>
    <mergeCell ref="CG9:CS9"/>
    <mergeCell ref="CT9:DF9"/>
    <mergeCell ref="DG9:DS9"/>
    <mergeCell ref="DT9:EF9"/>
    <mergeCell ref="EG9:ES9"/>
    <mergeCell ref="ET9:FF9"/>
    <mergeCell ref="EG8:ES8"/>
    <mergeCell ref="ET8:FF8"/>
    <mergeCell ref="A8:BW8"/>
    <mergeCell ref="BX8:CE8"/>
    <mergeCell ref="CG8:CS8"/>
    <mergeCell ref="CT8:DF8"/>
    <mergeCell ref="DG8:DS8"/>
    <mergeCell ref="DT8:EF8"/>
    <mergeCell ref="EG6:ES6"/>
    <mergeCell ref="ET6:FF6"/>
    <mergeCell ref="A7:BW7"/>
    <mergeCell ref="BX7:CE7"/>
    <mergeCell ref="CG7:CS7"/>
    <mergeCell ref="CT7:DF7"/>
    <mergeCell ref="DG7:DS7"/>
    <mergeCell ref="DT7:EF7"/>
    <mergeCell ref="EG7:ES7"/>
    <mergeCell ref="ET7:FF7"/>
    <mergeCell ref="A6:BW6"/>
    <mergeCell ref="BX6:CE6"/>
    <mergeCell ref="CG6:CS6"/>
    <mergeCell ref="CT6:DF6"/>
    <mergeCell ref="DG6:DS6"/>
    <mergeCell ref="DT6:EF6"/>
    <mergeCell ref="ET4:FF4"/>
    <mergeCell ref="A5:BW5"/>
    <mergeCell ref="BX5:CE5"/>
    <mergeCell ref="CG5:CS5"/>
    <mergeCell ref="CT5:DF5"/>
    <mergeCell ref="DG5:DS5"/>
    <mergeCell ref="DT5:EF5"/>
    <mergeCell ref="EG5:ES5"/>
    <mergeCell ref="ET5:FF5"/>
    <mergeCell ref="DG3:DS3"/>
    <mergeCell ref="DT3:EF3"/>
    <mergeCell ref="EG3:ES3"/>
    <mergeCell ref="A4:BW4"/>
    <mergeCell ref="BX4:CE4"/>
    <mergeCell ref="CG4:CS4"/>
    <mergeCell ref="CT4:DF4"/>
    <mergeCell ref="DG4:DS4"/>
    <mergeCell ref="DT4:EF4"/>
    <mergeCell ref="EG4:ES4"/>
    <mergeCell ref="DZ2:EB2"/>
    <mergeCell ref="EC2:EF2"/>
    <mergeCell ref="EG2:EL2"/>
    <mergeCell ref="EM2:EO2"/>
    <mergeCell ref="EP2:ES2"/>
    <mergeCell ref="ET2:FF3"/>
    <mergeCell ref="A1:BW3"/>
    <mergeCell ref="BX1:CE3"/>
    <mergeCell ref="CF1:CF3"/>
    <mergeCell ref="CG1:CS3"/>
    <mergeCell ref="CT1:DF3"/>
    <mergeCell ref="DG1:FF1"/>
    <mergeCell ref="DG2:DL2"/>
    <mergeCell ref="DM2:DO2"/>
    <mergeCell ref="DP2:DS2"/>
    <mergeCell ref="DT2:DY2"/>
    <mergeCell ref="EG28:ES28"/>
    <mergeCell ref="ET28:FF28"/>
    <mergeCell ref="ET12:FF12"/>
    <mergeCell ref="BX12:CE12"/>
    <mergeCell ref="CG12:CS12"/>
    <mergeCell ref="CT12:DF12"/>
    <mergeCell ref="DG12:DS12"/>
    <mergeCell ref="DT12:EF12"/>
    <mergeCell ref="EG12:ES12"/>
    <mergeCell ref="EG16:ES16"/>
    <mergeCell ref="A28:BW28"/>
    <mergeCell ref="BX28:CE28"/>
    <mergeCell ref="CG28:CS28"/>
    <mergeCell ref="CT28:DF28"/>
    <mergeCell ref="DG28:DS28"/>
    <mergeCell ref="DT28:EF28"/>
    <mergeCell ref="BX16:CE16"/>
    <mergeCell ref="CG16:CS16"/>
    <mergeCell ref="EG14:ES14"/>
    <mergeCell ref="ET14:FF14"/>
    <mergeCell ref="ET15:FF15"/>
    <mergeCell ref="ET16:FF16"/>
    <mergeCell ref="DG14:DS14"/>
    <mergeCell ref="DT14:EF14"/>
    <mergeCell ref="CT16:DF16"/>
    <mergeCell ref="DG16:DS16"/>
    <mergeCell ref="EG30:ES30"/>
    <mergeCell ref="ET30:FF30"/>
    <mergeCell ref="A30:BW30"/>
    <mergeCell ref="BX30:CE30"/>
    <mergeCell ref="CG30:CS30"/>
    <mergeCell ref="CT30:DF30"/>
    <mergeCell ref="DG30:DS30"/>
    <mergeCell ref="DT30:EF30"/>
    <mergeCell ref="A33:BW33"/>
    <mergeCell ref="BX33:CE33"/>
    <mergeCell ref="CG33:CS33"/>
    <mergeCell ref="CT33:DF33"/>
    <mergeCell ref="DG33:DS33"/>
    <mergeCell ref="DT33:EF33"/>
    <mergeCell ref="EG33:ES33"/>
    <mergeCell ref="ET33:FF33"/>
    <mergeCell ref="BX34:CE34"/>
    <mergeCell ref="CG34:CS34"/>
    <mergeCell ref="CT34:DF34"/>
    <mergeCell ref="A34:BW34"/>
    <mergeCell ref="DG34:DS34"/>
    <mergeCell ref="DT34:EF34"/>
    <mergeCell ref="EG34:ES34"/>
    <mergeCell ref="ET34:FF34"/>
    <mergeCell ref="EG29:ES29"/>
    <mergeCell ref="ET29:FF29"/>
    <mergeCell ref="A29:BW29"/>
    <mergeCell ref="BX29:CE29"/>
    <mergeCell ref="CG29:CS29"/>
    <mergeCell ref="CT29:DF29"/>
    <mergeCell ref="DG29:DS29"/>
    <mergeCell ref="DT29:EF29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45"/>
  <sheetViews>
    <sheetView view="pageBreakPreview" zoomScale="110" zoomScaleSheetLayoutView="110" zoomScalePageLayoutView="0" workbookViewId="0" topLeftCell="A4">
      <selection activeCell="CF38" sqref="CF38"/>
    </sheetView>
  </sheetViews>
  <sheetFormatPr defaultColWidth="0.875" defaultRowHeight="12.75"/>
  <cols>
    <col min="1" max="29" width="0.875" style="1" customWidth="1"/>
    <col min="30" max="30" width="0.2421875" style="1" customWidth="1"/>
    <col min="31" max="31" width="2.00390625" style="1" customWidth="1"/>
    <col min="32" max="83" width="0.875" style="1" customWidth="1"/>
    <col min="84" max="84" width="15.25390625" style="1" customWidth="1"/>
    <col min="85" max="88" width="0.875" style="1" customWidth="1"/>
    <col min="89" max="89" width="0.12890625" style="1" customWidth="1"/>
    <col min="90" max="90" width="1.625" style="1" customWidth="1"/>
    <col min="91" max="142" width="0.875" style="1" customWidth="1"/>
    <col min="143" max="143" width="0.12890625" style="1" customWidth="1"/>
    <col min="144" max="144" width="2.125" style="1" customWidth="1"/>
    <col min="145" max="16384" width="0.875" style="1" customWidth="1"/>
  </cols>
  <sheetData>
    <row r="1" spans="1:162" ht="20.2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4"/>
      <c r="BX1" s="159" t="s">
        <v>1</v>
      </c>
      <c r="BY1" s="160"/>
      <c r="BZ1" s="160"/>
      <c r="CA1" s="160"/>
      <c r="CB1" s="160"/>
      <c r="CC1" s="160"/>
      <c r="CD1" s="160"/>
      <c r="CE1" s="161"/>
      <c r="CF1" s="233" t="s">
        <v>120</v>
      </c>
      <c r="CG1" s="159" t="s">
        <v>121</v>
      </c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1"/>
      <c r="CT1" s="159" t="s">
        <v>123</v>
      </c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1"/>
      <c r="DG1" s="248" t="s">
        <v>252</v>
      </c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</row>
    <row r="2" spans="1:162" ht="11.2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6"/>
      <c r="BX2" s="162"/>
      <c r="BY2" s="163"/>
      <c r="BZ2" s="163"/>
      <c r="CA2" s="163"/>
      <c r="CB2" s="163"/>
      <c r="CC2" s="163"/>
      <c r="CD2" s="163"/>
      <c r="CE2" s="164"/>
      <c r="CF2" s="234"/>
      <c r="CG2" s="162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4"/>
      <c r="CT2" s="162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4"/>
      <c r="DG2" s="173" t="s">
        <v>2</v>
      </c>
      <c r="DH2" s="174"/>
      <c r="DI2" s="174"/>
      <c r="DJ2" s="174"/>
      <c r="DK2" s="174"/>
      <c r="DL2" s="174"/>
      <c r="DM2" s="147" t="s">
        <v>259</v>
      </c>
      <c r="DN2" s="147"/>
      <c r="DO2" s="147"/>
      <c r="DP2" s="168" t="s">
        <v>3</v>
      </c>
      <c r="DQ2" s="168"/>
      <c r="DR2" s="168"/>
      <c r="DS2" s="169"/>
      <c r="DT2" s="173" t="s">
        <v>2</v>
      </c>
      <c r="DU2" s="174"/>
      <c r="DV2" s="174"/>
      <c r="DW2" s="174"/>
      <c r="DX2" s="174"/>
      <c r="DY2" s="174"/>
      <c r="DZ2" s="147" t="s">
        <v>267</v>
      </c>
      <c r="EA2" s="147"/>
      <c r="EB2" s="147"/>
      <c r="EC2" s="168" t="s">
        <v>3</v>
      </c>
      <c r="ED2" s="168"/>
      <c r="EE2" s="168"/>
      <c r="EF2" s="169"/>
      <c r="EG2" s="173" t="s">
        <v>2</v>
      </c>
      <c r="EH2" s="174"/>
      <c r="EI2" s="174"/>
      <c r="EJ2" s="174"/>
      <c r="EK2" s="174"/>
      <c r="EL2" s="174"/>
      <c r="EM2" s="147" t="s">
        <v>277</v>
      </c>
      <c r="EN2" s="147"/>
      <c r="EO2" s="147"/>
      <c r="EP2" s="168" t="s">
        <v>3</v>
      </c>
      <c r="EQ2" s="168"/>
      <c r="ER2" s="168"/>
      <c r="ES2" s="169"/>
      <c r="ET2" s="159" t="s">
        <v>7</v>
      </c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</row>
    <row r="3" spans="1:162" ht="39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8"/>
      <c r="BX3" s="165"/>
      <c r="BY3" s="166"/>
      <c r="BZ3" s="166"/>
      <c r="CA3" s="166"/>
      <c r="CB3" s="166"/>
      <c r="CC3" s="166"/>
      <c r="CD3" s="166"/>
      <c r="CE3" s="167"/>
      <c r="CF3" s="235"/>
      <c r="CG3" s="165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7"/>
      <c r="CT3" s="165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7"/>
      <c r="DG3" s="170" t="s">
        <v>4</v>
      </c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2"/>
      <c r="DT3" s="170" t="s">
        <v>5</v>
      </c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2"/>
      <c r="EG3" s="170" t="s">
        <v>6</v>
      </c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2"/>
      <c r="ET3" s="165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</row>
    <row r="4" spans="1:162" ht="11.25">
      <c r="A4" s="238" t="s">
        <v>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9"/>
      <c r="BX4" s="175" t="s">
        <v>10</v>
      </c>
      <c r="BY4" s="176"/>
      <c r="BZ4" s="176"/>
      <c r="CA4" s="176"/>
      <c r="CB4" s="176"/>
      <c r="CC4" s="176"/>
      <c r="CD4" s="176"/>
      <c r="CE4" s="177"/>
      <c r="CF4" s="14" t="s">
        <v>11</v>
      </c>
      <c r="CG4" s="175" t="s">
        <v>12</v>
      </c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7"/>
      <c r="CT4" s="175" t="s">
        <v>13</v>
      </c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7"/>
      <c r="DG4" s="175" t="s">
        <v>14</v>
      </c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7"/>
      <c r="DT4" s="175" t="s">
        <v>15</v>
      </c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7"/>
      <c r="EG4" s="175" t="s">
        <v>16</v>
      </c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7"/>
      <c r="ET4" s="175" t="s">
        <v>122</v>
      </c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</row>
    <row r="5" spans="1:162" ht="23.25" customHeight="1" thickBot="1">
      <c r="A5" s="224" t="s">
        <v>150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195"/>
      <c r="BY5" s="196"/>
      <c r="BZ5" s="196"/>
      <c r="CA5" s="196"/>
      <c r="CB5" s="196"/>
      <c r="CC5" s="196"/>
      <c r="CD5" s="196"/>
      <c r="CE5" s="197"/>
      <c r="CF5" s="10"/>
      <c r="CG5" s="198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7"/>
      <c r="CT5" s="142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143"/>
      <c r="DG5" s="184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6"/>
      <c r="DT5" s="184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6"/>
      <c r="EG5" s="184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6"/>
      <c r="ET5" s="184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93"/>
    </row>
    <row r="6" spans="1:162" ht="12.75" customHeight="1">
      <c r="A6" s="178" t="s">
        <v>157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80" t="s">
        <v>27</v>
      </c>
      <c r="BY6" s="181"/>
      <c r="BZ6" s="181"/>
      <c r="CA6" s="181"/>
      <c r="CB6" s="181"/>
      <c r="CC6" s="181"/>
      <c r="CD6" s="181"/>
      <c r="CE6" s="182"/>
      <c r="CF6" s="19"/>
      <c r="CG6" s="183" t="s">
        <v>28</v>
      </c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2"/>
      <c r="CT6" s="183" t="s">
        <v>28</v>
      </c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2"/>
      <c r="DG6" s="150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2"/>
      <c r="DT6" s="150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2"/>
      <c r="EG6" s="150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2"/>
      <c r="ET6" s="150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79"/>
    </row>
    <row r="7" spans="1:162" ht="12.75" customHeight="1">
      <c r="A7" s="178" t="s">
        <v>158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63" t="s">
        <v>29</v>
      </c>
      <c r="BY7" s="64"/>
      <c r="BZ7" s="64"/>
      <c r="CA7" s="64"/>
      <c r="CB7" s="64"/>
      <c r="CC7" s="64"/>
      <c r="CD7" s="64"/>
      <c r="CE7" s="143"/>
      <c r="CF7" s="9"/>
      <c r="CG7" s="142" t="s">
        <v>28</v>
      </c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143"/>
      <c r="CT7" s="142" t="s">
        <v>28</v>
      </c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143"/>
      <c r="DG7" s="184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6"/>
      <c r="DT7" s="184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6"/>
      <c r="EG7" s="184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6"/>
      <c r="ET7" s="184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93"/>
    </row>
    <row r="8" spans="1:162" ht="12" thickBot="1">
      <c r="A8" s="194" t="s">
        <v>30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5" t="s">
        <v>31</v>
      </c>
      <c r="BY8" s="196"/>
      <c r="BZ8" s="196"/>
      <c r="CA8" s="196"/>
      <c r="CB8" s="196"/>
      <c r="CC8" s="196"/>
      <c r="CD8" s="196"/>
      <c r="CE8" s="197"/>
      <c r="CF8" s="10"/>
      <c r="CG8" s="198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7"/>
      <c r="CT8" s="198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7"/>
      <c r="DG8" s="190">
        <f>DG9</f>
        <v>4908.75</v>
      </c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2"/>
      <c r="DT8" s="190">
        <f>DT9</f>
        <v>4908.75</v>
      </c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2"/>
      <c r="EG8" s="190">
        <f>EG9</f>
        <v>4908.75</v>
      </c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2"/>
      <c r="ET8" s="190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2"/>
    </row>
    <row r="9" spans="1:162" ht="10.5" customHeight="1">
      <c r="A9" s="201" t="s">
        <v>33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3"/>
      <c r="BX9" s="180" t="s">
        <v>34</v>
      </c>
      <c r="BY9" s="181"/>
      <c r="BZ9" s="181"/>
      <c r="CA9" s="181"/>
      <c r="CB9" s="181"/>
      <c r="CC9" s="181"/>
      <c r="CD9" s="181"/>
      <c r="CE9" s="182"/>
      <c r="CF9" s="13"/>
      <c r="CG9" s="183" t="s">
        <v>35</v>
      </c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2"/>
      <c r="CT9" s="183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2"/>
      <c r="DG9" s="150">
        <f>DG10</f>
        <v>4908.75</v>
      </c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2"/>
      <c r="DT9" s="150">
        <f>DT10</f>
        <v>4908.75</v>
      </c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2"/>
      <c r="EG9" s="150">
        <f>EG10</f>
        <v>4908.75</v>
      </c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2"/>
      <c r="ET9" s="150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2"/>
    </row>
    <row r="10" spans="1:162" ht="12" customHeight="1">
      <c r="A10" s="199" t="s">
        <v>151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63" t="s">
        <v>37</v>
      </c>
      <c r="BY10" s="64"/>
      <c r="BZ10" s="64"/>
      <c r="CA10" s="64"/>
      <c r="CB10" s="64"/>
      <c r="CC10" s="64"/>
      <c r="CD10" s="64"/>
      <c r="CE10" s="143"/>
      <c r="CF10" s="9"/>
      <c r="CG10" s="142" t="s">
        <v>35</v>
      </c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143"/>
      <c r="CT10" s="142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143"/>
      <c r="DG10" s="184">
        <f>SUM(DG11:DS11)</f>
        <v>4908.75</v>
      </c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6"/>
      <c r="DT10" s="184">
        <f>SUM(DT11:EF11)</f>
        <v>4908.75</v>
      </c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6"/>
      <c r="EG10" s="184">
        <f>SUM(EG11:ES11)</f>
        <v>4908.75</v>
      </c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6"/>
      <c r="ET10" s="184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6"/>
    </row>
    <row r="11" spans="1:162" s="20" customFormat="1" ht="10.5" customHeight="1">
      <c r="A11" s="263" t="s">
        <v>209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91"/>
      <c r="BY11" s="92"/>
      <c r="BZ11" s="92"/>
      <c r="CA11" s="92"/>
      <c r="CB11" s="92"/>
      <c r="CC11" s="92"/>
      <c r="CD11" s="92"/>
      <c r="CE11" s="93"/>
      <c r="CF11" s="19" t="s">
        <v>270</v>
      </c>
      <c r="CG11" s="210" t="s">
        <v>35</v>
      </c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3"/>
      <c r="CT11" s="210" t="s">
        <v>54</v>
      </c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3"/>
      <c r="DG11" s="86">
        <f>DG17+DG18</f>
        <v>4908.75</v>
      </c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245"/>
      <c r="DT11" s="86">
        <f>DT17+DT18</f>
        <v>4908.75</v>
      </c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245"/>
      <c r="EG11" s="86">
        <f>EG17+EG18</f>
        <v>4908.75</v>
      </c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245"/>
      <c r="ET11" s="86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8"/>
    </row>
    <row r="12" spans="1:162" ht="10.5" customHeight="1">
      <c r="A12" s="130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2"/>
      <c r="BX12" s="63"/>
      <c r="BY12" s="64"/>
      <c r="BZ12" s="64"/>
      <c r="CA12" s="64"/>
      <c r="CB12" s="64"/>
      <c r="CC12" s="64"/>
      <c r="CD12" s="64"/>
      <c r="CE12" s="143"/>
      <c r="CF12" s="9"/>
      <c r="CG12" s="142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143"/>
      <c r="CT12" s="142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143"/>
      <c r="DG12" s="184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6"/>
      <c r="DT12" s="184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6"/>
      <c r="EG12" s="184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6"/>
      <c r="ET12" s="184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93"/>
    </row>
    <row r="13" spans="1:162" ht="10.5" customHeight="1">
      <c r="A13" s="194" t="s">
        <v>39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5" t="s">
        <v>40</v>
      </c>
      <c r="BY13" s="196"/>
      <c r="BZ13" s="196"/>
      <c r="CA13" s="196"/>
      <c r="CB13" s="196"/>
      <c r="CC13" s="196"/>
      <c r="CD13" s="196"/>
      <c r="CE13" s="197"/>
      <c r="CF13" s="10"/>
      <c r="CG13" s="198" t="s">
        <v>28</v>
      </c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7"/>
      <c r="CT13" s="198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7"/>
      <c r="DG13" s="190">
        <f>DG14</f>
        <v>4908.75</v>
      </c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2"/>
      <c r="DT13" s="190">
        <f>DT14</f>
        <v>4908.75</v>
      </c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2"/>
      <c r="EG13" s="190">
        <f>EG14</f>
        <v>4908.75</v>
      </c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2"/>
      <c r="ET13" s="190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211"/>
    </row>
    <row r="14" spans="1:162" ht="12.75" customHeight="1">
      <c r="A14" s="222" t="s">
        <v>159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195" t="s">
        <v>69</v>
      </c>
      <c r="BY14" s="196"/>
      <c r="BZ14" s="196"/>
      <c r="CA14" s="196"/>
      <c r="CB14" s="196"/>
      <c r="CC14" s="196"/>
      <c r="CD14" s="196"/>
      <c r="CE14" s="197"/>
      <c r="CF14" s="10"/>
      <c r="CG14" s="198" t="s">
        <v>28</v>
      </c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7"/>
      <c r="CT14" s="198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7"/>
      <c r="DG14" s="190">
        <f>DG15</f>
        <v>4908.75</v>
      </c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2"/>
      <c r="DT14" s="190">
        <f>DT15</f>
        <v>4908.75</v>
      </c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2"/>
      <c r="EG14" s="190">
        <f>EG15</f>
        <v>4908.75</v>
      </c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2"/>
      <c r="ET14" s="190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211"/>
    </row>
    <row r="15" spans="1:162" ht="11.25" customHeight="1">
      <c r="A15" s="130" t="s">
        <v>70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2"/>
      <c r="BX15" s="79" t="s">
        <v>71</v>
      </c>
      <c r="BY15" s="80"/>
      <c r="BZ15" s="80"/>
      <c r="CA15" s="80"/>
      <c r="CB15" s="80"/>
      <c r="CC15" s="80"/>
      <c r="CD15" s="80"/>
      <c r="CE15" s="95"/>
      <c r="CF15" s="12"/>
      <c r="CG15" s="94" t="s">
        <v>72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95"/>
      <c r="CT15" s="94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95"/>
      <c r="DG15" s="110">
        <f>SUM(DG16:DS18)</f>
        <v>4908.75</v>
      </c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246"/>
      <c r="DT15" s="184">
        <f>SUM(DT16:EF18)</f>
        <v>4908.75</v>
      </c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6"/>
      <c r="EG15" s="110">
        <f>SUM(EG16:ES18)</f>
        <v>4908.75</v>
      </c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246"/>
      <c r="ET15" s="110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2"/>
    </row>
    <row r="16" spans="1:162" ht="11.25" customHeight="1">
      <c r="A16" s="113" t="s">
        <v>73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4"/>
      <c r="BY16" s="115"/>
      <c r="BZ16" s="115"/>
      <c r="CA16" s="115"/>
      <c r="CB16" s="115"/>
      <c r="CC16" s="115"/>
      <c r="CD16" s="115"/>
      <c r="CE16" s="116"/>
      <c r="CF16" s="21"/>
      <c r="CG16" s="210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3"/>
      <c r="CT16" s="122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6"/>
      <c r="DG16" s="101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262"/>
      <c r="DT16" s="101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262"/>
      <c r="EG16" s="101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262"/>
      <c r="ET16" s="101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3"/>
    </row>
    <row r="17" spans="1:162" ht="12.75" customHeight="1">
      <c r="A17" s="99" t="s">
        <v>142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100"/>
      <c r="BX17" s="91"/>
      <c r="BY17" s="92"/>
      <c r="BZ17" s="92"/>
      <c r="CA17" s="92"/>
      <c r="CB17" s="92"/>
      <c r="CC17" s="92"/>
      <c r="CD17" s="92"/>
      <c r="CE17" s="93"/>
      <c r="CF17" s="19" t="s">
        <v>270</v>
      </c>
      <c r="CG17" s="94" t="s">
        <v>72</v>
      </c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95"/>
      <c r="CT17" s="210" t="s">
        <v>143</v>
      </c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3"/>
      <c r="DG17" s="86">
        <v>3454.5</v>
      </c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245"/>
      <c r="DT17" s="86">
        <v>3454.5</v>
      </c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245"/>
      <c r="EG17" s="86">
        <v>3454.5</v>
      </c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245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8"/>
    </row>
    <row r="18" spans="1:162" ht="12.75" customHeight="1">
      <c r="A18" s="89" t="s">
        <v>144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90"/>
      <c r="BX18" s="91"/>
      <c r="BY18" s="92"/>
      <c r="BZ18" s="92"/>
      <c r="CA18" s="92"/>
      <c r="CB18" s="92"/>
      <c r="CC18" s="92"/>
      <c r="CD18" s="92"/>
      <c r="CE18" s="93"/>
      <c r="CF18" s="19" t="s">
        <v>270</v>
      </c>
      <c r="CG18" s="94" t="s">
        <v>72</v>
      </c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95"/>
      <c r="CT18" s="210" t="s">
        <v>145</v>
      </c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3"/>
      <c r="DG18" s="86">
        <v>1454.25</v>
      </c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245"/>
      <c r="DT18" s="86">
        <v>1454.25</v>
      </c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245"/>
      <c r="EG18" s="86">
        <v>1454.25</v>
      </c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245"/>
      <c r="ET18" s="86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8"/>
    </row>
    <row r="19" spans="1:162" ht="12.75" customHeight="1">
      <c r="A19" s="224" t="s">
        <v>160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195" t="s">
        <v>74</v>
      </c>
      <c r="BY19" s="196"/>
      <c r="BZ19" s="196"/>
      <c r="CA19" s="196"/>
      <c r="CB19" s="196"/>
      <c r="CC19" s="196"/>
      <c r="CD19" s="196"/>
      <c r="CE19" s="197"/>
      <c r="CF19" s="10"/>
      <c r="CG19" s="198" t="s">
        <v>75</v>
      </c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7"/>
      <c r="CT19" s="142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143"/>
      <c r="DG19" s="184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6"/>
      <c r="DT19" s="184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6"/>
      <c r="EG19" s="184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6"/>
      <c r="ET19" s="184" t="s">
        <v>28</v>
      </c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93"/>
    </row>
    <row r="20" spans="1:162" ht="22.5" customHeight="1">
      <c r="A20" s="225" t="s">
        <v>161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63" t="s">
        <v>76</v>
      </c>
      <c r="BY20" s="64"/>
      <c r="BZ20" s="64"/>
      <c r="CA20" s="64"/>
      <c r="CB20" s="64"/>
      <c r="CC20" s="64"/>
      <c r="CD20" s="64"/>
      <c r="CE20" s="143"/>
      <c r="CF20" s="9"/>
      <c r="CG20" s="142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143"/>
      <c r="CT20" s="142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143"/>
      <c r="DG20" s="184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6"/>
      <c r="DT20" s="184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6"/>
      <c r="EG20" s="184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6"/>
      <c r="ET20" s="184" t="s">
        <v>28</v>
      </c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93"/>
    </row>
    <row r="21" spans="1:162" ht="12.75" customHeight="1">
      <c r="A21" s="225" t="s">
        <v>162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63" t="s">
        <v>77</v>
      </c>
      <c r="BY21" s="64"/>
      <c r="BZ21" s="64"/>
      <c r="CA21" s="64"/>
      <c r="CB21" s="64"/>
      <c r="CC21" s="64"/>
      <c r="CD21" s="64"/>
      <c r="CE21" s="143"/>
      <c r="CF21" s="9"/>
      <c r="CG21" s="142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143"/>
      <c r="CT21" s="142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143"/>
      <c r="DG21" s="184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6"/>
      <c r="DT21" s="184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6"/>
      <c r="EG21" s="184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6"/>
      <c r="ET21" s="184" t="s">
        <v>28</v>
      </c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93"/>
    </row>
    <row r="22" spans="1:162" ht="12.75" customHeight="1">
      <c r="A22" s="225" t="s">
        <v>163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63" t="s">
        <v>78</v>
      </c>
      <c r="BY22" s="64"/>
      <c r="BZ22" s="64"/>
      <c r="CA22" s="64"/>
      <c r="CB22" s="64"/>
      <c r="CC22" s="64"/>
      <c r="CD22" s="64"/>
      <c r="CE22" s="143"/>
      <c r="CF22" s="9"/>
      <c r="CG22" s="142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143"/>
      <c r="CT22" s="142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143"/>
      <c r="DG22" s="184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6"/>
      <c r="DT22" s="184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6"/>
      <c r="EG22" s="184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6"/>
      <c r="ET22" s="184" t="s">
        <v>28</v>
      </c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93"/>
    </row>
    <row r="23" spans="1:162" ht="12.75" customHeight="1">
      <c r="A23" s="194" t="s">
        <v>164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5" t="s">
        <v>79</v>
      </c>
      <c r="BY23" s="196"/>
      <c r="BZ23" s="196"/>
      <c r="CA23" s="196"/>
      <c r="CB23" s="196"/>
      <c r="CC23" s="196"/>
      <c r="CD23" s="196"/>
      <c r="CE23" s="197"/>
      <c r="CF23" s="10"/>
      <c r="CG23" s="198" t="s">
        <v>28</v>
      </c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7"/>
      <c r="CT23" s="142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143"/>
      <c r="DG23" s="184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6"/>
      <c r="DT23" s="184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6"/>
      <c r="EG23" s="184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6"/>
      <c r="ET23" s="184" t="s">
        <v>28</v>
      </c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93"/>
    </row>
    <row r="24" spans="1:162" ht="22.5" customHeight="1">
      <c r="A24" s="225" t="s">
        <v>80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63" t="s">
        <v>81</v>
      </c>
      <c r="BY24" s="64"/>
      <c r="BZ24" s="64"/>
      <c r="CA24" s="64"/>
      <c r="CB24" s="64"/>
      <c r="CC24" s="64"/>
      <c r="CD24" s="64"/>
      <c r="CE24" s="143"/>
      <c r="CF24" s="9"/>
      <c r="CG24" s="142" t="s">
        <v>82</v>
      </c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143"/>
      <c r="CT24" s="142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143"/>
      <c r="DG24" s="184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6"/>
      <c r="DT24" s="184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6"/>
      <c r="EG24" s="184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6"/>
      <c r="ET24" s="184" t="s">
        <v>28</v>
      </c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93"/>
    </row>
    <row r="25" spans="1:162" ht="12" customHeight="1" thickBot="1">
      <c r="A25" s="224" t="s">
        <v>208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195"/>
      <c r="BY25" s="196"/>
      <c r="BZ25" s="196"/>
      <c r="CA25" s="196"/>
      <c r="CB25" s="196"/>
      <c r="CC25" s="196"/>
      <c r="CD25" s="196"/>
      <c r="CE25" s="197"/>
      <c r="CF25" s="10"/>
      <c r="CG25" s="198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7"/>
      <c r="CT25" s="142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143"/>
      <c r="DG25" s="184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6"/>
      <c r="DT25" s="184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6"/>
      <c r="EG25" s="184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6"/>
      <c r="ET25" s="184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93"/>
    </row>
    <row r="26" spans="1:162" ht="12.75" customHeight="1">
      <c r="A26" s="178" t="s">
        <v>157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80" t="s">
        <v>27</v>
      </c>
      <c r="BY26" s="181"/>
      <c r="BZ26" s="181"/>
      <c r="CA26" s="181"/>
      <c r="CB26" s="181"/>
      <c r="CC26" s="181"/>
      <c r="CD26" s="181"/>
      <c r="CE26" s="182"/>
      <c r="CF26" s="19" t="s">
        <v>234</v>
      </c>
      <c r="CG26" s="183" t="s">
        <v>28</v>
      </c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2"/>
      <c r="CT26" s="183" t="s">
        <v>28</v>
      </c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2"/>
      <c r="DG26" s="150">
        <v>5207.17</v>
      </c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2"/>
      <c r="DT26" s="150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2"/>
      <c r="EG26" s="150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2"/>
      <c r="ET26" s="150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79"/>
    </row>
    <row r="27" spans="1:162" ht="12.75" customHeight="1">
      <c r="A27" s="178" t="s">
        <v>158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63" t="s">
        <v>29</v>
      </c>
      <c r="BY27" s="64"/>
      <c r="BZ27" s="64"/>
      <c r="CA27" s="64"/>
      <c r="CB27" s="64"/>
      <c r="CC27" s="64"/>
      <c r="CD27" s="64"/>
      <c r="CE27" s="143"/>
      <c r="CF27" s="9"/>
      <c r="CG27" s="142" t="s">
        <v>28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143"/>
      <c r="CT27" s="142" t="s">
        <v>28</v>
      </c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143"/>
      <c r="DG27" s="184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6"/>
      <c r="DT27" s="184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6"/>
      <c r="EG27" s="184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6"/>
      <c r="ET27" s="184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93"/>
    </row>
    <row r="28" spans="1:162" s="6" customFormat="1" ht="11.25" thickBot="1">
      <c r="A28" s="194" t="s">
        <v>30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5" t="s">
        <v>31</v>
      </c>
      <c r="BY28" s="196"/>
      <c r="BZ28" s="196"/>
      <c r="CA28" s="196"/>
      <c r="CB28" s="196"/>
      <c r="CC28" s="196"/>
      <c r="CD28" s="196"/>
      <c r="CE28" s="197"/>
      <c r="CF28" s="10"/>
      <c r="CG28" s="198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7"/>
      <c r="CT28" s="198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7"/>
      <c r="DG28" s="190">
        <f>DG29</f>
        <v>165000</v>
      </c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2"/>
      <c r="DT28" s="190">
        <f>DT29</f>
        <v>165000</v>
      </c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2"/>
      <c r="EG28" s="190">
        <f>EG29</f>
        <v>165000</v>
      </c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2"/>
      <c r="ET28" s="190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2"/>
    </row>
    <row r="29" spans="1:162" ht="10.5" customHeight="1">
      <c r="A29" s="201" t="s">
        <v>33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3"/>
      <c r="BX29" s="180" t="s">
        <v>34</v>
      </c>
      <c r="BY29" s="181"/>
      <c r="BZ29" s="181"/>
      <c r="CA29" s="181"/>
      <c r="CB29" s="181"/>
      <c r="CC29" s="181"/>
      <c r="CD29" s="181"/>
      <c r="CE29" s="182"/>
      <c r="CF29" s="13"/>
      <c r="CG29" s="183" t="s">
        <v>35</v>
      </c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2"/>
      <c r="CT29" s="183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2"/>
      <c r="DG29" s="150">
        <f>DG30</f>
        <v>165000</v>
      </c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2"/>
      <c r="DT29" s="150">
        <f>DT30</f>
        <v>165000</v>
      </c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2"/>
      <c r="EG29" s="150">
        <f>EG30</f>
        <v>165000</v>
      </c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2"/>
      <c r="ET29" s="150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2"/>
    </row>
    <row r="30" spans="1:162" ht="12" customHeight="1">
      <c r="A30" s="199" t="s">
        <v>151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63" t="s">
        <v>37</v>
      </c>
      <c r="BY30" s="64"/>
      <c r="BZ30" s="64"/>
      <c r="CA30" s="64"/>
      <c r="CB30" s="64"/>
      <c r="CC30" s="64"/>
      <c r="CD30" s="64"/>
      <c r="CE30" s="143"/>
      <c r="CF30" s="9"/>
      <c r="CG30" s="142" t="s">
        <v>35</v>
      </c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143"/>
      <c r="CT30" s="142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143"/>
      <c r="DG30" s="184">
        <f>SUM(DG31:DS31)</f>
        <v>165000</v>
      </c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6"/>
      <c r="DT30" s="184">
        <f>SUM(DT31:EF31)</f>
        <v>165000</v>
      </c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6"/>
      <c r="EG30" s="184">
        <f>SUM(EG31:ES31)</f>
        <v>165000</v>
      </c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6"/>
      <c r="ET30" s="184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6"/>
    </row>
    <row r="31" spans="1:162" s="20" customFormat="1" ht="10.5" customHeight="1">
      <c r="A31" s="263" t="s">
        <v>233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91"/>
      <c r="BY31" s="92"/>
      <c r="BZ31" s="92"/>
      <c r="CA31" s="92"/>
      <c r="CB31" s="92"/>
      <c r="CC31" s="92"/>
      <c r="CD31" s="92"/>
      <c r="CE31" s="93"/>
      <c r="CF31" s="19" t="s">
        <v>232</v>
      </c>
      <c r="CG31" s="210" t="s">
        <v>35</v>
      </c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3"/>
      <c r="CT31" s="210" t="s">
        <v>54</v>
      </c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3"/>
      <c r="DG31" s="86">
        <f>DG37</f>
        <v>165000</v>
      </c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245"/>
      <c r="DT31" s="86">
        <f>DT37</f>
        <v>165000</v>
      </c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245"/>
      <c r="EG31" s="86">
        <f>EG37</f>
        <v>165000</v>
      </c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245"/>
      <c r="ET31" s="86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8"/>
    </row>
    <row r="32" spans="1:162" ht="10.5" customHeight="1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2"/>
      <c r="BX32" s="63"/>
      <c r="BY32" s="64"/>
      <c r="BZ32" s="64"/>
      <c r="CA32" s="64"/>
      <c r="CB32" s="64"/>
      <c r="CC32" s="64"/>
      <c r="CD32" s="64"/>
      <c r="CE32" s="143"/>
      <c r="CF32" s="9"/>
      <c r="CG32" s="142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143"/>
      <c r="CT32" s="142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143"/>
      <c r="DG32" s="184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6"/>
      <c r="DT32" s="184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6"/>
      <c r="EG32" s="184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6"/>
      <c r="ET32" s="184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93"/>
    </row>
    <row r="33" spans="1:162" ht="10.5" customHeight="1">
      <c r="A33" s="194" t="s">
        <v>39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5" t="s">
        <v>40</v>
      </c>
      <c r="BY33" s="196"/>
      <c r="BZ33" s="196"/>
      <c r="CA33" s="196"/>
      <c r="CB33" s="196"/>
      <c r="CC33" s="196"/>
      <c r="CD33" s="196"/>
      <c r="CE33" s="197"/>
      <c r="CF33" s="10"/>
      <c r="CG33" s="198" t="s">
        <v>28</v>
      </c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7"/>
      <c r="CT33" s="198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7"/>
      <c r="DG33" s="190">
        <f>DG34</f>
        <v>170207.17</v>
      </c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2"/>
      <c r="DT33" s="190">
        <f>DT34</f>
        <v>165000</v>
      </c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2"/>
      <c r="EG33" s="190">
        <f>EG34</f>
        <v>165000</v>
      </c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2"/>
      <c r="ET33" s="190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211"/>
    </row>
    <row r="34" spans="1:162" ht="12.75" customHeight="1">
      <c r="A34" s="222" t="s">
        <v>159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195" t="s">
        <v>69</v>
      </c>
      <c r="BY34" s="196"/>
      <c r="BZ34" s="196"/>
      <c r="CA34" s="196"/>
      <c r="CB34" s="196"/>
      <c r="CC34" s="196"/>
      <c r="CD34" s="196"/>
      <c r="CE34" s="197"/>
      <c r="CF34" s="10"/>
      <c r="CG34" s="198" t="s">
        <v>28</v>
      </c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7"/>
      <c r="CT34" s="198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7"/>
      <c r="DG34" s="190">
        <f>DG35</f>
        <v>170207.17</v>
      </c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2"/>
      <c r="DT34" s="190">
        <f>DT35</f>
        <v>165000</v>
      </c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2"/>
      <c r="EG34" s="190">
        <f>EG35</f>
        <v>165000</v>
      </c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2"/>
      <c r="ET34" s="190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211"/>
    </row>
    <row r="35" spans="1:162" ht="11.25" customHeight="1">
      <c r="A35" s="130" t="s">
        <v>70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2"/>
      <c r="BX35" s="79" t="s">
        <v>71</v>
      </c>
      <c r="BY35" s="80"/>
      <c r="BZ35" s="80"/>
      <c r="CA35" s="80"/>
      <c r="CB35" s="80"/>
      <c r="CC35" s="80"/>
      <c r="CD35" s="80"/>
      <c r="CE35" s="95"/>
      <c r="CF35" s="12"/>
      <c r="CG35" s="94" t="s">
        <v>72</v>
      </c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95"/>
      <c r="CT35" s="94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95"/>
      <c r="DG35" s="110">
        <f>SUM(DG36:DS38)</f>
        <v>170207.17</v>
      </c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246"/>
      <c r="DT35" s="184">
        <f>SUM(DT36:EF38)</f>
        <v>165000</v>
      </c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6"/>
      <c r="EG35" s="110">
        <f>SUM(EG36:ES38)</f>
        <v>165000</v>
      </c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246"/>
      <c r="ET35" s="110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2"/>
    </row>
    <row r="36" spans="1:162" ht="11.25" customHeight="1">
      <c r="A36" s="113" t="s">
        <v>73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4"/>
      <c r="BY36" s="115"/>
      <c r="BZ36" s="115"/>
      <c r="CA36" s="115"/>
      <c r="CB36" s="115"/>
      <c r="CC36" s="115"/>
      <c r="CD36" s="115"/>
      <c r="CE36" s="116"/>
      <c r="CF36" s="21"/>
      <c r="CG36" s="210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3"/>
      <c r="CT36" s="122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6"/>
      <c r="DG36" s="101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262"/>
      <c r="DT36" s="101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262"/>
      <c r="EG36" s="101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262"/>
      <c r="ET36" s="101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3"/>
    </row>
    <row r="37" spans="1:162" ht="12.75" customHeight="1">
      <c r="A37" s="99" t="s">
        <v>142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100"/>
      <c r="BX37" s="91"/>
      <c r="BY37" s="92"/>
      <c r="BZ37" s="92"/>
      <c r="CA37" s="92"/>
      <c r="CB37" s="92"/>
      <c r="CC37" s="92"/>
      <c r="CD37" s="92"/>
      <c r="CE37" s="93"/>
      <c r="CF37" s="19" t="s">
        <v>232</v>
      </c>
      <c r="CG37" s="94" t="s">
        <v>72</v>
      </c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95"/>
      <c r="CT37" s="210" t="s">
        <v>143</v>
      </c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3"/>
      <c r="DG37" s="86">
        <v>165000</v>
      </c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245"/>
      <c r="DT37" s="86">
        <v>165000</v>
      </c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245"/>
      <c r="EG37" s="86">
        <v>165000</v>
      </c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245"/>
      <c r="ET37" s="86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8"/>
    </row>
    <row r="38" spans="1:162" ht="12.75" customHeight="1">
      <c r="A38" s="99" t="s">
        <v>142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100"/>
      <c r="BX38" s="91"/>
      <c r="BY38" s="92"/>
      <c r="BZ38" s="92"/>
      <c r="CA38" s="92"/>
      <c r="CB38" s="92"/>
      <c r="CC38" s="92"/>
      <c r="CD38" s="92"/>
      <c r="CE38" s="93"/>
      <c r="CF38" s="19" t="s">
        <v>234</v>
      </c>
      <c r="CG38" s="94" t="s">
        <v>72</v>
      </c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95"/>
      <c r="CT38" s="210" t="s">
        <v>143</v>
      </c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3"/>
      <c r="DG38" s="86">
        <v>5207.17</v>
      </c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245"/>
      <c r="DT38" s="86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245"/>
      <c r="EG38" s="86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245"/>
      <c r="ET38" s="86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8"/>
    </row>
    <row r="39" spans="1:162" ht="12.75" customHeight="1">
      <c r="A39" s="224" t="s">
        <v>160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195" t="s">
        <v>74</v>
      </c>
      <c r="BY39" s="196"/>
      <c r="BZ39" s="196"/>
      <c r="CA39" s="196"/>
      <c r="CB39" s="196"/>
      <c r="CC39" s="196"/>
      <c r="CD39" s="196"/>
      <c r="CE39" s="197"/>
      <c r="CF39" s="10"/>
      <c r="CG39" s="198" t="s">
        <v>75</v>
      </c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7"/>
      <c r="CT39" s="142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143"/>
      <c r="DG39" s="184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6"/>
      <c r="DT39" s="184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6"/>
      <c r="EG39" s="184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6"/>
      <c r="ET39" s="184" t="s">
        <v>28</v>
      </c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93"/>
    </row>
    <row r="40" spans="1:162" ht="22.5" customHeight="1">
      <c r="A40" s="225" t="s">
        <v>161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63" t="s">
        <v>76</v>
      </c>
      <c r="BY40" s="64"/>
      <c r="BZ40" s="64"/>
      <c r="CA40" s="64"/>
      <c r="CB40" s="64"/>
      <c r="CC40" s="64"/>
      <c r="CD40" s="64"/>
      <c r="CE40" s="143"/>
      <c r="CF40" s="9"/>
      <c r="CG40" s="142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143"/>
      <c r="CT40" s="142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143"/>
      <c r="DG40" s="184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6"/>
      <c r="DT40" s="184"/>
      <c r="DU40" s="185"/>
      <c r="DV40" s="185"/>
      <c r="DW40" s="185"/>
      <c r="DX40" s="185"/>
      <c r="DY40" s="185"/>
      <c r="DZ40" s="185"/>
      <c r="EA40" s="185"/>
      <c r="EB40" s="185"/>
      <c r="EC40" s="185"/>
      <c r="ED40" s="185"/>
      <c r="EE40" s="185"/>
      <c r="EF40" s="186"/>
      <c r="EG40" s="184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6"/>
      <c r="ET40" s="184" t="s">
        <v>28</v>
      </c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  <c r="FE40" s="185"/>
      <c r="FF40" s="193"/>
    </row>
    <row r="41" spans="1:162" ht="12.75" customHeight="1">
      <c r="A41" s="225" t="s">
        <v>162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63" t="s">
        <v>77</v>
      </c>
      <c r="BY41" s="64"/>
      <c r="BZ41" s="64"/>
      <c r="CA41" s="64"/>
      <c r="CB41" s="64"/>
      <c r="CC41" s="64"/>
      <c r="CD41" s="64"/>
      <c r="CE41" s="143"/>
      <c r="CF41" s="9"/>
      <c r="CG41" s="142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143"/>
      <c r="CT41" s="142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143"/>
      <c r="DG41" s="184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5"/>
      <c r="DS41" s="186"/>
      <c r="DT41" s="184"/>
      <c r="DU41" s="185"/>
      <c r="DV41" s="185"/>
      <c r="DW41" s="185"/>
      <c r="DX41" s="185"/>
      <c r="DY41" s="185"/>
      <c r="DZ41" s="185"/>
      <c r="EA41" s="185"/>
      <c r="EB41" s="185"/>
      <c r="EC41" s="185"/>
      <c r="ED41" s="185"/>
      <c r="EE41" s="185"/>
      <c r="EF41" s="186"/>
      <c r="EG41" s="184"/>
      <c r="EH41" s="185"/>
      <c r="EI41" s="185"/>
      <c r="EJ41" s="185"/>
      <c r="EK41" s="185"/>
      <c r="EL41" s="185"/>
      <c r="EM41" s="185"/>
      <c r="EN41" s="185"/>
      <c r="EO41" s="185"/>
      <c r="EP41" s="185"/>
      <c r="EQ41" s="185"/>
      <c r="ER41" s="185"/>
      <c r="ES41" s="186"/>
      <c r="ET41" s="184" t="s">
        <v>28</v>
      </c>
      <c r="EU41" s="185"/>
      <c r="EV41" s="185"/>
      <c r="EW41" s="185"/>
      <c r="EX41" s="185"/>
      <c r="EY41" s="185"/>
      <c r="EZ41" s="185"/>
      <c r="FA41" s="185"/>
      <c r="FB41" s="185"/>
      <c r="FC41" s="185"/>
      <c r="FD41" s="185"/>
      <c r="FE41" s="185"/>
      <c r="FF41" s="193"/>
    </row>
    <row r="42" spans="1:162" ht="12.75" customHeight="1">
      <c r="A42" s="225" t="s">
        <v>163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63" t="s">
        <v>78</v>
      </c>
      <c r="BY42" s="64"/>
      <c r="BZ42" s="64"/>
      <c r="CA42" s="64"/>
      <c r="CB42" s="64"/>
      <c r="CC42" s="64"/>
      <c r="CD42" s="64"/>
      <c r="CE42" s="143"/>
      <c r="CF42" s="9"/>
      <c r="CG42" s="142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143"/>
      <c r="CT42" s="142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143"/>
      <c r="DG42" s="184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6"/>
      <c r="DT42" s="184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6"/>
      <c r="EG42" s="184"/>
      <c r="EH42" s="185"/>
      <c r="EI42" s="185"/>
      <c r="EJ42" s="185"/>
      <c r="EK42" s="185"/>
      <c r="EL42" s="185"/>
      <c r="EM42" s="185"/>
      <c r="EN42" s="185"/>
      <c r="EO42" s="185"/>
      <c r="EP42" s="185"/>
      <c r="EQ42" s="185"/>
      <c r="ER42" s="185"/>
      <c r="ES42" s="186"/>
      <c r="ET42" s="184" t="s">
        <v>28</v>
      </c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  <c r="FE42" s="185"/>
      <c r="FF42" s="193"/>
    </row>
    <row r="43" spans="1:162" ht="12.75" customHeight="1">
      <c r="A43" s="194" t="s">
        <v>164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5" t="s">
        <v>79</v>
      </c>
      <c r="BY43" s="196"/>
      <c r="BZ43" s="196"/>
      <c r="CA43" s="196"/>
      <c r="CB43" s="196"/>
      <c r="CC43" s="196"/>
      <c r="CD43" s="196"/>
      <c r="CE43" s="197"/>
      <c r="CF43" s="10"/>
      <c r="CG43" s="198" t="s">
        <v>28</v>
      </c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7"/>
      <c r="CT43" s="142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143"/>
      <c r="DG43" s="184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6"/>
      <c r="DT43" s="184"/>
      <c r="DU43" s="185"/>
      <c r="DV43" s="185"/>
      <c r="DW43" s="185"/>
      <c r="DX43" s="185"/>
      <c r="DY43" s="185"/>
      <c r="DZ43" s="185"/>
      <c r="EA43" s="185"/>
      <c r="EB43" s="185"/>
      <c r="EC43" s="185"/>
      <c r="ED43" s="185"/>
      <c r="EE43" s="185"/>
      <c r="EF43" s="186"/>
      <c r="EG43" s="184"/>
      <c r="EH43" s="185"/>
      <c r="EI43" s="185"/>
      <c r="EJ43" s="185"/>
      <c r="EK43" s="185"/>
      <c r="EL43" s="185"/>
      <c r="EM43" s="185"/>
      <c r="EN43" s="185"/>
      <c r="EO43" s="185"/>
      <c r="EP43" s="185"/>
      <c r="EQ43" s="185"/>
      <c r="ER43" s="185"/>
      <c r="ES43" s="186"/>
      <c r="ET43" s="184" t="s">
        <v>28</v>
      </c>
      <c r="EU43" s="185"/>
      <c r="EV43" s="185"/>
      <c r="EW43" s="185"/>
      <c r="EX43" s="185"/>
      <c r="EY43" s="185"/>
      <c r="EZ43" s="185"/>
      <c r="FA43" s="185"/>
      <c r="FB43" s="185"/>
      <c r="FC43" s="185"/>
      <c r="FD43" s="185"/>
      <c r="FE43" s="185"/>
      <c r="FF43" s="193"/>
    </row>
    <row r="44" spans="1:162" ht="22.5" customHeight="1">
      <c r="A44" s="225" t="s">
        <v>80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63" t="s">
        <v>81</v>
      </c>
      <c r="BY44" s="64"/>
      <c r="BZ44" s="64"/>
      <c r="CA44" s="64"/>
      <c r="CB44" s="64"/>
      <c r="CC44" s="64"/>
      <c r="CD44" s="64"/>
      <c r="CE44" s="143"/>
      <c r="CF44" s="9"/>
      <c r="CG44" s="142" t="s">
        <v>82</v>
      </c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143"/>
      <c r="CT44" s="142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143"/>
      <c r="DG44" s="184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6"/>
      <c r="DT44" s="184"/>
      <c r="DU44" s="185"/>
      <c r="DV44" s="185"/>
      <c r="DW44" s="185"/>
      <c r="DX44" s="185"/>
      <c r="DY44" s="185"/>
      <c r="DZ44" s="185"/>
      <c r="EA44" s="185"/>
      <c r="EB44" s="185"/>
      <c r="EC44" s="185"/>
      <c r="ED44" s="185"/>
      <c r="EE44" s="185"/>
      <c r="EF44" s="186"/>
      <c r="EG44" s="184"/>
      <c r="EH44" s="185"/>
      <c r="EI44" s="185"/>
      <c r="EJ44" s="185"/>
      <c r="EK44" s="185"/>
      <c r="EL44" s="185"/>
      <c r="EM44" s="185"/>
      <c r="EN44" s="185"/>
      <c r="EO44" s="185"/>
      <c r="EP44" s="185"/>
      <c r="EQ44" s="185"/>
      <c r="ER44" s="185"/>
      <c r="ES44" s="186"/>
      <c r="ET44" s="184" t="s">
        <v>28</v>
      </c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5"/>
      <c r="FF44" s="193"/>
    </row>
    <row r="45" spans="1:162" ht="11.25" customHeight="1" thickBot="1">
      <c r="A45" s="225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70"/>
      <c r="BY45" s="71"/>
      <c r="BZ45" s="71"/>
      <c r="CA45" s="71"/>
      <c r="CB45" s="71"/>
      <c r="CC45" s="71"/>
      <c r="CD45" s="71"/>
      <c r="CE45" s="231"/>
      <c r="CF45" s="8"/>
      <c r="CG45" s="232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231"/>
      <c r="CT45" s="232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231"/>
      <c r="DG45" s="227"/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9"/>
      <c r="DT45" s="227"/>
      <c r="DU45" s="228"/>
      <c r="DV45" s="228"/>
      <c r="DW45" s="228"/>
      <c r="DX45" s="228"/>
      <c r="DY45" s="228"/>
      <c r="DZ45" s="228"/>
      <c r="EA45" s="228"/>
      <c r="EB45" s="228"/>
      <c r="EC45" s="228"/>
      <c r="ED45" s="228"/>
      <c r="EE45" s="228"/>
      <c r="EF45" s="229"/>
      <c r="EG45" s="227"/>
      <c r="EH45" s="228"/>
      <c r="EI45" s="228"/>
      <c r="EJ45" s="228"/>
      <c r="EK45" s="228"/>
      <c r="EL45" s="228"/>
      <c r="EM45" s="228"/>
      <c r="EN45" s="228"/>
      <c r="EO45" s="228"/>
      <c r="EP45" s="228"/>
      <c r="EQ45" s="228"/>
      <c r="ER45" s="228"/>
      <c r="ES45" s="229"/>
      <c r="ET45" s="227"/>
      <c r="EU45" s="228"/>
      <c r="EV45" s="228"/>
      <c r="EW45" s="228"/>
      <c r="EX45" s="228"/>
      <c r="EY45" s="228"/>
      <c r="EZ45" s="228"/>
      <c r="FA45" s="228"/>
      <c r="FB45" s="228"/>
      <c r="FC45" s="228"/>
      <c r="FD45" s="228"/>
      <c r="FE45" s="228"/>
      <c r="FF45" s="230"/>
    </row>
  </sheetData>
  <sheetProtection/>
  <mergeCells count="355">
    <mergeCell ref="EG45:ES45"/>
    <mergeCell ref="ET45:FF45"/>
    <mergeCell ref="A45:BW45"/>
    <mergeCell ref="BX45:CE45"/>
    <mergeCell ref="CG45:CS45"/>
    <mergeCell ref="CT45:DF45"/>
    <mergeCell ref="DG45:DS45"/>
    <mergeCell ref="DT45:EF45"/>
    <mergeCell ref="EG23:ES23"/>
    <mergeCell ref="ET23:FF23"/>
    <mergeCell ref="A24:BW24"/>
    <mergeCell ref="BX24:CE24"/>
    <mergeCell ref="CG24:CS24"/>
    <mergeCell ref="CT24:DF24"/>
    <mergeCell ref="DG24:DS24"/>
    <mergeCell ref="DT24:EF24"/>
    <mergeCell ref="EG24:ES24"/>
    <mergeCell ref="ET24:FF24"/>
    <mergeCell ref="A23:BW23"/>
    <mergeCell ref="BX23:CE23"/>
    <mergeCell ref="CG23:CS23"/>
    <mergeCell ref="CT23:DF23"/>
    <mergeCell ref="DG23:DS23"/>
    <mergeCell ref="DT23:EF23"/>
    <mergeCell ref="EG21:ES21"/>
    <mergeCell ref="ET21:FF21"/>
    <mergeCell ref="A22:BW22"/>
    <mergeCell ref="BX22:CE22"/>
    <mergeCell ref="CG22:CS22"/>
    <mergeCell ref="CT22:DF22"/>
    <mergeCell ref="DG22:DS22"/>
    <mergeCell ref="DT22:EF22"/>
    <mergeCell ref="EG22:ES22"/>
    <mergeCell ref="ET22:FF22"/>
    <mergeCell ref="A21:BW21"/>
    <mergeCell ref="BX21:CE21"/>
    <mergeCell ref="CG21:CS21"/>
    <mergeCell ref="CT21:DF21"/>
    <mergeCell ref="DG21:DS21"/>
    <mergeCell ref="DT21:EF21"/>
    <mergeCell ref="EG19:ES19"/>
    <mergeCell ref="ET19:FF19"/>
    <mergeCell ref="A20:BW20"/>
    <mergeCell ref="BX20:CE20"/>
    <mergeCell ref="CG20:CS20"/>
    <mergeCell ref="CT20:DF20"/>
    <mergeCell ref="DG20:DS20"/>
    <mergeCell ref="DT20:EF20"/>
    <mergeCell ref="EG20:ES20"/>
    <mergeCell ref="ET20:FF20"/>
    <mergeCell ref="A19:BW19"/>
    <mergeCell ref="BX19:CE19"/>
    <mergeCell ref="CG19:CS19"/>
    <mergeCell ref="CT19:DF19"/>
    <mergeCell ref="DG19:DS19"/>
    <mergeCell ref="DT19:EF19"/>
    <mergeCell ref="A18:BW18"/>
    <mergeCell ref="BX18:CE18"/>
    <mergeCell ref="CG18:CS18"/>
    <mergeCell ref="CT18:DF18"/>
    <mergeCell ref="DG18:DS18"/>
    <mergeCell ref="DT18:EF18"/>
    <mergeCell ref="EG18:ES18"/>
    <mergeCell ref="ET18:FF18"/>
    <mergeCell ref="DT16:EF16"/>
    <mergeCell ref="EG16:ES16"/>
    <mergeCell ref="ET16:FF16"/>
    <mergeCell ref="A16:BW16"/>
    <mergeCell ref="BX16:CE16"/>
    <mergeCell ref="CG16:CS16"/>
    <mergeCell ref="CT16:DF16"/>
    <mergeCell ref="DG16:DS16"/>
    <mergeCell ref="EG14:ES14"/>
    <mergeCell ref="ET14:FF14"/>
    <mergeCell ref="A15:BW15"/>
    <mergeCell ref="BX15:CE15"/>
    <mergeCell ref="CG15:CS15"/>
    <mergeCell ref="CT15:DF15"/>
    <mergeCell ref="DG15:DS15"/>
    <mergeCell ref="DT15:EF15"/>
    <mergeCell ref="EG15:ES15"/>
    <mergeCell ref="ET15:FF15"/>
    <mergeCell ref="A14:BW14"/>
    <mergeCell ref="BX14:CE14"/>
    <mergeCell ref="CG14:CS14"/>
    <mergeCell ref="CT14:DF14"/>
    <mergeCell ref="DG14:DS14"/>
    <mergeCell ref="DT14:EF14"/>
    <mergeCell ref="EG13:ES13"/>
    <mergeCell ref="ET13:FF13"/>
    <mergeCell ref="A13:BW13"/>
    <mergeCell ref="BX13:CE13"/>
    <mergeCell ref="CG13:CS13"/>
    <mergeCell ref="CT13:DF13"/>
    <mergeCell ref="DG13:DS13"/>
    <mergeCell ref="DT13:EF13"/>
    <mergeCell ref="A12:BW12"/>
    <mergeCell ref="BX12:CE12"/>
    <mergeCell ref="CG12:CS12"/>
    <mergeCell ref="CT12:DF12"/>
    <mergeCell ref="DG12:DS12"/>
    <mergeCell ref="DT12:EF12"/>
    <mergeCell ref="EG12:ES12"/>
    <mergeCell ref="ET12:FF12"/>
    <mergeCell ref="EG10:ES10"/>
    <mergeCell ref="ET10:FF10"/>
    <mergeCell ref="A11:BW11"/>
    <mergeCell ref="BX11:CE11"/>
    <mergeCell ref="CG11:CS11"/>
    <mergeCell ref="CT11:DF11"/>
    <mergeCell ref="DG11:DS11"/>
    <mergeCell ref="DT11:EF11"/>
    <mergeCell ref="EG11:ES11"/>
    <mergeCell ref="ET11:FF11"/>
    <mergeCell ref="A10:BW10"/>
    <mergeCell ref="BX10:CE10"/>
    <mergeCell ref="CG10:CS10"/>
    <mergeCell ref="CT10:DF10"/>
    <mergeCell ref="DG10:DS10"/>
    <mergeCell ref="DT10:EF10"/>
    <mergeCell ref="EG8:ES8"/>
    <mergeCell ref="ET8:FF8"/>
    <mergeCell ref="A9:BW9"/>
    <mergeCell ref="BX9:CE9"/>
    <mergeCell ref="CG9:CS9"/>
    <mergeCell ref="CT9:DF9"/>
    <mergeCell ref="DG9:DS9"/>
    <mergeCell ref="DT9:EF9"/>
    <mergeCell ref="EG9:ES9"/>
    <mergeCell ref="ET9:FF9"/>
    <mergeCell ref="A8:BW8"/>
    <mergeCell ref="BX8:CE8"/>
    <mergeCell ref="CG8:CS8"/>
    <mergeCell ref="CT8:DF8"/>
    <mergeCell ref="DG8:DS8"/>
    <mergeCell ref="DT8:EF8"/>
    <mergeCell ref="EG6:ES6"/>
    <mergeCell ref="ET6:FF6"/>
    <mergeCell ref="A7:BW7"/>
    <mergeCell ref="BX7:CE7"/>
    <mergeCell ref="CG7:CS7"/>
    <mergeCell ref="CT7:DF7"/>
    <mergeCell ref="DG7:DS7"/>
    <mergeCell ref="DT7:EF7"/>
    <mergeCell ref="EG7:ES7"/>
    <mergeCell ref="ET7:FF7"/>
    <mergeCell ref="A6:BW6"/>
    <mergeCell ref="BX6:CE6"/>
    <mergeCell ref="CG6:CS6"/>
    <mergeCell ref="CT6:DF6"/>
    <mergeCell ref="DG6:DS6"/>
    <mergeCell ref="DT6:EF6"/>
    <mergeCell ref="ET4:FF4"/>
    <mergeCell ref="A5:BW5"/>
    <mergeCell ref="BX5:CE5"/>
    <mergeCell ref="CG5:CS5"/>
    <mergeCell ref="CT5:DF5"/>
    <mergeCell ref="DG5:DS5"/>
    <mergeCell ref="DT5:EF5"/>
    <mergeCell ref="EG5:ES5"/>
    <mergeCell ref="ET5:FF5"/>
    <mergeCell ref="DG3:DS3"/>
    <mergeCell ref="DT3:EF3"/>
    <mergeCell ref="EG3:ES3"/>
    <mergeCell ref="A4:BW4"/>
    <mergeCell ref="BX4:CE4"/>
    <mergeCell ref="CG4:CS4"/>
    <mergeCell ref="CT4:DF4"/>
    <mergeCell ref="DG4:DS4"/>
    <mergeCell ref="DT4:EF4"/>
    <mergeCell ref="EG4:ES4"/>
    <mergeCell ref="DZ2:EB2"/>
    <mergeCell ref="EC2:EF2"/>
    <mergeCell ref="EG2:EL2"/>
    <mergeCell ref="EM2:EO2"/>
    <mergeCell ref="EP2:ES2"/>
    <mergeCell ref="ET2:FF3"/>
    <mergeCell ref="A1:BW3"/>
    <mergeCell ref="BX1:CE3"/>
    <mergeCell ref="CF1:CF3"/>
    <mergeCell ref="CG1:CS3"/>
    <mergeCell ref="CT1:DF3"/>
    <mergeCell ref="DG1:FF1"/>
    <mergeCell ref="DG2:DL2"/>
    <mergeCell ref="DM2:DO2"/>
    <mergeCell ref="DP2:DS2"/>
    <mergeCell ref="DT2:DY2"/>
    <mergeCell ref="A25:BW25"/>
    <mergeCell ref="BX25:CE25"/>
    <mergeCell ref="CG25:CS25"/>
    <mergeCell ref="CT25:DF25"/>
    <mergeCell ref="DG25:DS25"/>
    <mergeCell ref="DT25:EF25"/>
    <mergeCell ref="EG25:ES25"/>
    <mergeCell ref="ET25:FF25"/>
    <mergeCell ref="A26:BW26"/>
    <mergeCell ref="BX26:CE26"/>
    <mergeCell ref="CG26:CS26"/>
    <mergeCell ref="CT26:DF26"/>
    <mergeCell ref="DG26:DS26"/>
    <mergeCell ref="DT26:EF26"/>
    <mergeCell ref="EG26:ES26"/>
    <mergeCell ref="ET26:FF26"/>
    <mergeCell ref="A27:BW27"/>
    <mergeCell ref="BX27:CE27"/>
    <mergeCell ref="CG27:CS27"/>
    <mergeCell ref="CT27:DF27"/>
    <mergeCell ref="DG27:DS27"/>
    <mergeCell ref="DT27:EF27"/>
    <mergeCell ref="EG27:ES27"/>
    <mergeCell ref="ET27:FF27"/>
    <mergeCell ref="A28:BW28"/>
    <mergeCell ref="BX28:CE28"/>
    <mergeCell ref="CG28:CS28"/>
    <mergeCell ref="CT28:DF28"/>
    <mergeCell ref="DG28:DS28"/>
    <mergeCell ref="DT28:EF28"/>
    <mergeCell ref="EG28:ES28"/>
    <mergeCell ref="ET28:FF28"/>
    <mergeCell ref="A29:BW29"/>
    <mergeCell ref="BX29:CE29"/>
    <mergeCell ref="CG29:CS29"/>
    <mergeCell ref="CT29:DF29"/>
    <mergeCell ref="DG29:DS29"/>
    <mergeCell ref="DT29:EF29"/>
    <mergeCell ref="EG29:ES29"/>
    <mergeCell ref="ET29:FF29"/>
    <mergeCell ref="A30:BW30"/>
    <mergeCell ref="BX30:CE30"/>
    <mergeCell ref="CG30:CS30"/>
    <mergeCell ref="CT30:DF30"/>
    <mergeCell ref="DG30:DS30"/>
    <mergeCell ref="DT30:EF30"/>
    <mergeCell ref="EG30:ES30"/>
    <mergeCell ref="ET30:FF30"/>
    <mergeCell ref="A31:BW31"/>
    <mergeCell ref="BX31:CE31"/>
    <mergeCell ref="CG31:CS31"/>
    <mergeCell ref="CT31:DF31"/>
    <mergeCell ref="DG31:DS31"/>
    <mergeCell ref="DT31:EF31"/>
    <mergeCell ref="EG31:ES31"/>
    <mergeCell ref="ET31:FF31"/>
    <mergeCell ref="A32:BW32"/>
    <mergeCell ref="BX32:CE32"/>
    <mergeCell ref="CG32:CS32"/>
    <mergeCell ref="CT32:DF32"/>
    <mergeCell ref="DG32:DS32"/>
    <mergeCell ref="DT32:EF32"/>
    <mergeCell ref="EG32:ES32"/>
    <mergeCell ref="ET32:FF32"/>
    <mergeCell ref="A33:BW33"/>
    <mergeCell ref="BX33:CE33"/>
    <mergeCell ref="CG33:CS33"/>
    <mergeCell ref="CT33:DF33"/>
    <mergeCell ref="DG33:DS33"/>
    <mergeCell ref="DT33:EF33"/>
    <mergeCell ref="EG33:ES33"/>
    <mergeCell ref="ET33:FF33"/>
    <mergeCell ref="A34:BW34"/>
    <mergeCell ref="BX34:CE34"/>
    <mergeCell ref="CG34:CS34"/>
    <mergeCell ref="CT34:DF34"/>
    <mergeCell ref="DG34:DS34"/>
    <mergeCell ref="DT34:EF34"/>
    <mergeCell ref="EG34:ES34"/>
    <mergeCell ref="ET34:FF34"/>
    <mergeCell ref="A35:BW35"/>
    <mergeCell ref="BX35:CE35"/>
    <mergeCell ref="CG35:CS35"/>
    <mergeCell ref="CT35:DF35"/>
    <mergeCell ref="DG35:DS35"/>
    <mergeCell ref="DT35:EF35"/>
    <mergeCell ref="EG35:ES35"/>
    <mergeCell ref="ET35:FF35"/>
    <mergeCell ref="A36:BW36"/>
    <mergeCell ref="BX36:CE36"/>
    <mergeCell ref="CG36:CS36"/>
    <mergeCell ref="CT36:DF36"/>
    <mergeCell ref="DG36:DS36"/>
    <mergeCell ref="DT36:EF36"/>
    <mergeCell ref="EG36:ES36"/>
    <mergeCell ref="ET36:FF36"/>
    <mergeCell ref="A38:BW38"/>
    <mergeCell ref="BX38:CE38"/>
    <mergeCell ref="CG38:CS38"/>
    <mergeCell ref="CT38:DF38"/>
    <mergeCell ref="DG38:DS38"/>
    <mergeCell ref="DT38:EF38"/>
    <mergeCell ref="EG38:ES38"/>
    <mergeCell ref="ET38:FF38"/>
    <mergeCell ref="A39:BW39"/>
    <mergeCell ref="BX39:CE39"/>
    <mergeCell ref="CG39:CS39"/>
    <mergeCell ref="CT39:DF39"/>
    <mergeCell ref="DG39:DS39"/>
    <mergeCell ref="DT39:EF39"/>
    <mergeCell ref="EG39:ES39"/>
    <mergeCell ref="ET39:FF39"/>
    <mergeCell ref="A40:BW40"/>
    <mergeCell ref="BX40:CE40"/>
    <mergeCell ref="CG40:CS40"/>
    <mergeCell ref="CT40:DF40"/>
    <mergeCell ref="DG40:DS40"/>
    <mergeCell ref="DT40:EF40"/>
    <mergeCell ref="EG40:ES40"/>
    <mergeCell ref="ET40:FF40"/>
    <mergeCell ref="A41:BW41"/>
    <mergeCell ref="BX41:CE41"/>
    <mergeCell ref="CG41:CS41"/>
    <mergeCell ref="CT41:DF41"/>
    <mergeCell ref="DG41:DS41"/>
    <mergeCell ref="DT41:EF41"/>
    <mergeCell ref="EG41:ES41"/>
    <mergeCell ref="ET41:FF41"/>
    <mergeCell ref="A42:BW42"/>
    <mergeCell ref="BX42:CE42"/>
    <mergeCell ref="CG42:CS42"/>
    <mergeCell ref="CT42:DF42"/>
    <mergeCell ref="DG42:DS42"/>
    <mergeCell ref="DT42:EF42"/>
    <mergeCell ref="EG42:ES42"/>
    <mergeCell ref="ET42:FF42"/>
    <mergeCell ref="A43:BW43"/>
    <mergeCell ref="BX43:CE43"/>
    <mergeCell ref="CG43:CS43"/>
    <mergeCell ref="CT43:DF43"/>
    <mergeCell ref="DG43:DS43"/>
    <mergeCell ref="DT43:EF43"/>
    <mergeCell ref="EG43:ES43"/>
    <mergeCell ref="ET43:FF43"/>
    <mergeCell ref="A44:BW44"/>
    <mergeCell ref="BX44:CE44"/>
    <mergeCell ref="CG44:CS44"/>
    <mergeCell ref="CT44:DF44"/>
    <mergeCell ref="DG44:DS44"/>
    <mergeCell ref="DT44:EF44"/>
    <mergeCell ref="EG44:ES44"/>
    <mergeCell ref="ET44:FF44"/>
    <mergeCell ref="A17:BW17"/>
    <mergeCell ref="BX17:CE17"/>
    <mergeCell ref="CG17:CS17"/>
    <mergeCell ref="CT17:DF17"/>
    <mergeCell ref="DG17:DS17"/>
    <mergeCell ref="DT17:EF17"/>
    <mergeCell ref="EG17:ES17"/>
    <mergeCell ref="ET17:FF17"/>
    <mergeCell ref="EG37:ES37"/>
    <mergeCell ref="ET37:FF37"/>
    <mergeCell ref="A37:BW37"/>
    <mergeCell ref="BX37:CE37"/>
    <mergeCell ref="CG37:CS37"/>
    <mergeCell ref="CT37:DF37"/>
    <mergeCell ref="DG37:DS37"/>
    <mergeCell ref="DT37:EF37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45"/>
  <sheetViews>
    <sheetView view="pageBreakPreview" zoomScaleSheetLayoutView="100" zoomScalePageLayoutView="0" workbookViewId="0" topLeftCell="A7">
      <selection activeCell="EB36" sqref="EB36"/>
    </sheetView>
  </sheetViews>
  <sheetFormatPr defaultColWidth="0.875" defaultRowHeight="12.75"/>
  <cols>
    <col min="1" max="83" width="0.875" style="1" customWidth="1"/>
    <col min="84" max="84" width="3.875" style="1" customWidth="1"/>
    <col min="85" max="108" width="0.875" style="1" customWidth="1"/>
    <col min="109" max="109" width="1.00390625" style="1" customWidth="1"/>
    <col min="110" max="110" width="11.75390625" style="1" customWidth="1"/>
    <col min="111" max="115" width="0.875" style="1" customWidth="1"/>
    <col min="116" max="116" width="8.25390625" style="1" bestFit="1" customWidth="1"/>
    <col min="117" max="117" width="0.875" style="1" customWidth="1"/>
    <col min="118" max="118" width="3.625" style="1" customWidth="1"/>
    <col min="119" max="131" width="0.875" style="1" customWidth="1"/>
    <col min="132" max="132" width="3.25390625" style="1" customWidth="1"/>
    <col min="133" max="144" width="0.875" style="1" customWidth="1"/>
    <col min="145" max="145" width="3.00390625" style="1" customWidth="1"/>
    <col min="146" max="153" width="0.875" style="1" customWidth="1"/>
    <col min="154" max="154" width="3.00390625" style="1" customWidth="1"/>
    <col min="155" max="16384" width="0.875" style="1" customWidth="1"/>
  </cols>
  <sheetData>
    <row r="1" spans="142:162" ht="12.75">
      <c r="EL1" s="46" t="s">
        <v>165</v>
      </c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</row>
    <row r="2" spans="2:161" s="6" customFormat="1" ht="29.25" customHeight="1">
      <c r="B2" s="148" t="s">
        <v>279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</row>
    <row r="4" spans="1:162" ht="11.25" customHeight="1">
      <c r="A4" s="160" t="s">
        <v>83</v>
      </c>
      <c r="B4" s="160"/>
      <c r="C4" s="160"/>
      <c r="D4" s="160"/>
      <c r="E4" s="160"/>
      <c r="F4" s="160"/>
      <c r="G4" s="160"/>
      <c r="H4" s="161"/>
      <c r="I4" s="153" t="s">
        <v>0</v>
      </c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4"/>
      <c r="CN4" s="159" t="s">
        <v>84</v>
      </c>
      <c r="CO4" s="160"/>
      <c r="CP4" s="160"/>
      <c r="CQ4" s="160"/>
      <c r="CR4" s="160"/>
      <c r="CS4" s="160"/>
      <c r="CT4" s="160"/>
      <c r="CU4" s="161"/>
      <c r="CV4" s="159" t="s">
        <v>85</v>
      </c>
      <c r="CW4" s="160"/>
      <c r="CX4" s="160"/>
      <c r="CY4" s="160"/>
      <c r="CZ4" s="160"/>
      <c r="DA4" s="160"/>
      <c r="DB4" s="160"/>
      <c r="DC4" s="160"/>
      <c r="DD4" s="160"/>
      <c r="DE4" s="161"/>
      <c r="DF4" s="233" t="s">
        <v>195</v>
      </c>
      <c r="DG4" s="311" t="s">
        <v>8</v>
      </c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/>
      <c r="EF4" s="249"/>
      <c r="EG4" s="249"/>
      <c r="EH4" s="249"/>
      <c r="EI4" s="249"/>
      <c r="EJ4" s="249"/>
      <c r="EK4" s="249"/>
      <c r="EL4" s="249"/>
      <c r="EM4" s="249"/>
      <c r="EN4" s="249"/>
      <c r="EO4" s="249"/>
      <c r="EP4" s="249"/>
      <c r="EQ4" s="249"/>
      <c r="ER4" s="249"/>
      <c r="ES4" s="249"/>
      <c r="ET4" s="249"/>
      <c r="EU4" s="249"/>
      <c r="EV4" s="249"/>
      <c r="EW4" s="249"/>
      <c r="EX4" s="249"/>
      <c r="EY4" s="249"/>
      <c r="EZ4" s="249"/>
      <c r="FA4" s="249"/>
      <c r="FB4" s="249"/>
      <c r="FC4" s="249"/>
      <c r="FD4" s="249"/>
      <c r="FE4" s="249"/>
      <c r="FF4" s="249"/>
    </row>
    <row r="5" spans="1:162" ht="11.25" customHeight="1">
      <c r="A5" s="163"/>
      <c r="B5" s="163"/>
      <c r="C5" s="163"/>
      <c r="D5" s="163"/>
      <c r="E5" s="163"/>
      <c r="F5" s="163"/>
      <c r="G5" s="163"/>
      <c r="H5" s="164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6"/>
      <c r="CN5" s="162"/>
      <c r="CO5" s="163"/>
      <c r="CP5" s="163"/>
      <c r="CQ5" s="163"/>
      <c r="CR5" s="163"/>
      <c r="CS5" s="163"/>
      <c r="CT5" s="163"/>
      <c r="CU5" s="164"/>
      <c r="CV5" s="162"/>
      <c r="CW5" s="163"/>
      <c r="CX5" s="163"/>
      <c r="CY5" s="163"/>
      <c r="CZ5" s="163"/>
      <c r="DA5" s="163"/>
      <c r="DB5" s="163"/>
      <c r="DC5" s="163"/>
      <c r="DD5" s="163"/>
      <c r="DE5" s="164"/>
      <c r="DF5" s="234"/>
      <c r="DG5" s="173" t="s">
        <v>2</v>
      </c>
      <c r="DH5" s="174"/>
      <c r="DI5" s="174"/>
      <c r="DJ5" s="174"/>
      <c r="DK5" s="174"/>
      <c r="DL5" s="174"/>
      <c r="DM5" s="147" t="s">
        <v>259</v>
      </c>
      <c r="DN5" s="147"/>
      <c r="DO5" s="147"/>
      <c r="DP5" s="168" t="s">
        <v>3</v>
      </c>
      <c r="DQ5" s="168"/>
      <c r="DR5" s="168"/>
      <c r="DS5" s="169"/>
      <c r="DT5" s="173" t="s">
        <v>2</v>
      </c>
      <c r="DU5" s="174"/>
      <c r="DV5" s="174"/>
      <c r="DW5" s="174"/>
      <c r="DX5" s="174"/>
      <c r="DY5" s="174"/>
      <c r="DZ5" s="147" t="s">
        <v>267</v>
      </c>
      <c r="EA5" s="147"/>
      <c r="EB5" s="147"/>
      <c r="EC5" s="168" t="s">
        <v>3</v>
      </c>
      <c r="ED5" s="168"/>
      <c r="EE5" s="168"/>
      <c r="EF5" s="169"/>
      <c r="EG5" s="173" t="s">
        <v>2</v>
      </c>
      <c r="EH5" s="174"/>
      <c r="EI5" s="174"/>
      <c r="EJ5" s="174"/>
      <c r="EK5" s="174"/>
      <c r="EL5" s="174"/>
      <c r="EM5" s="147" t="s">
        <v>277</v>
      </c>
      <c r="EN5" s="147"/>
      <c r="EO5" s="147"/>
      <c r="EP5" s="168" t="s">
        <v>3</v>
      </c>
      <c r="EQ5" s="168"/>
      <c r="ER5" s="168"/>
      <c r="ES5" s="169"/>
      <c r="ET5" s="159" t="s">
        <v>7</v>
      </c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</row>
    <row r="6" spans="1:162" ht="39" customHeight="1">
      <c r="A6" s="166"/>
      <c r="B6" s="166"/>
      <c r="C6" s="166"/>
      <c r="D6" s="166"/>
      <c r="E6" s="166"/>
      <c r="F6" s="166"/>
      <c r="G6" s="166"/>
      <c r="H6" s="16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8"/>
      <c r="CN6" s="165"/>
      <c r="CO6" s="166"/>
      <c r="CP6" s="166"/>
      <c r="CQ6" s="166"/>
      <c r="CR6" s="166"/>
      <c r="CS6" s="166"/>
      <c r="CT6" s="166"/>
      <c r="CU6" s="167"/>
      <c r="CV6" s="165"/>
      <c r="CW6" s="166"/>
      <c r="CX6" s="166"/>
      <c r="CY6" s="166"/>
      <c r="CZ6" s="166"/>
      <c r="DA6" s="166"/>
      <c r="DB6" s="166"/>
      <c r="DC6" s="166"/>
      <c r="DD6" s="166"/>
      <c r="DE6" s="167"/>
      <c r="DF6" s="235"/>
      <c r="DG6" s="170" t="s">
        <v>86</v>
      </c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2"/>
      <c r="DT6" s="170" t="s">
        <v>87</v>
      </c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2"/>
      <c r="EG6" s="170" t="s">
        <v>88</v>
      </c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2"/>
      <c r="ET6" s="165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</row>
    <row r="7" spans="1:162" ht="12" thickBot="1">
      <c r="A7" s="238" t="s">
        <v>9</v>
      </c>
      <c r="B7" s="238"/>
      <c r="C7" s="238"/>
      <c r="D7" s="238"/>
      <c r="E7" s="238"/>
      <c r="F7" s="238"/>
      <c r="G7" s="238"/>
      <c r="H7" s="239"/>
      <c r="I7" s="238" t="s">
        <v>10</v>
      </c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9"/>
      <c r="CN7" s="175" t="s">
        <v>11</v>
      </c>
      <c r="CO7" s="176"/>
      <c r="CP7" s="176"/>
      <c r="CQ7" s="176"/>
      <c r="CR7" s="176"/>
      <c r="CS7" s="176"/>
      <c r="CT7" s="176"/>
      <c r="CU7" s="177"/>
      <c r="CV7" s="312" t="s">
        <v>12</v>
      </c>
      <c r="CW7" s="313"/>
      <c r="CX7" s="313"/>
      <c r="CY7" s="313"/>
      <c r="CZ7" s="313"/>
      <c r="DA7" s="313"/>
      <c r="DB7" s="313"/>
      <c r="DC7" s="313"/>
      <c r="DD7" s="313"/>
      <c r="DE7" s="314"/>
      <c r="DF7" s="29" t="s">
        <v>196</v>
      </c>
      <c r="DG7" s="312" t="s">
        <v>13</v>
      </c>
      <c r="DH7" s="313"/>
      <c r="DI7" s="313"/>
      <c r="DJ7" s="313"/>
      <c r="DK7" s="313"/>
      <c r="DL7" s="313"/>
      <c r="DM7" s="313"/>
      <c r="DN7" s="313"/>
      <c r="DO7" s="313"/>
      <c r="DP7" s="313"/>
      <c r="DQ7" s="313"/>
      <c r="DR7" s="313"/>
      <c r="DS7" s="314"/>
      <c r="DT7" s="175" t="s">
        <v>14</v>
      </c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7"/>
      <c r="EG7" s="175" t="s">
        <v>15</v>
      </c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7"/>
      <c r="ET7" s="175" t="s">
        <v>16</v>
      </c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</row>
    <row r="8" spans="1:162" ht="12.75" customHeight="1">
      <c r="A8" s="196">
        <v>1</v>
      </c>
      <c r="B8" s="196"/>
      <c r="C8" s="196"/>
      <c r="D8" s="196"/>
      <c r="E8" s="196"/>
      <c r="F8" s="196"/>
      <c r="G8" s="196"/>
      <c r="H8" s="197"/>
      <c r="I8" s="278" t="s">
        <v>216</v>
      </c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279" t="s">
        <v>89</v>
      </c>
      <c r="CO8" s="280"/>
      <c r="CP8" s="280"/>
      <c r="CQ8" s="280"/>
      <c r="CR8" s="280"/>
      <c r="CS8" s="280"/>
      <c r="CT8" s="280"/>
      <c r="CU8" s="281"/>
      <c r="CV8" s="183" t="s">
        <v>28</v>
      </c>
      <c r="CW8" s="181"/>
      <c r="CX8" s="181"/>
      <c r="CY8" s="181"/>
      <c r="CZ8" s="181"/>
      <c r="DA8" s="181"/>
      <c r="DB8" s="181"/>
      <c r="DC8" s="181"/>
      <c r="DD8" s="181"/>
      <c r="DE8" s="182"/>
      <c r="DF8" s="33"/>
      <c r="DG8" s="204">
        <f>DG14+DG11</f>
        <v>1550414.25</v>
      </c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6"/>
      <c r="DT8" s="204">
        <f>DT14+DT11</f>
        <v>1418207.08</v>
      </c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3"/>
      <c r="EG8" s="204">
        <f>EG14+EG11</f>
        <v>1418207.08</v>
      </c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3"/>
      <c r="ET8" s="150"/>
      <c r="EU8" s="269"/>
      <c r="EV8" s="269"/>
      <c r="EW8" s="269"/>
      <c r="EX8" s="269"/>
      <c r="EY8" s="269"/>
      <c r="EZ8" s="269"/>
      <c r="FA8" s="269"/>
      <c r="FB8" s="269"/>
      <c r="FC8" s="269"/>
      <c r="FD8" s="269"/>
      <c r="FE8" s="269"/>
      <c r="FF8" s="284"/>
    </row>
    <row r="9" spans="1:162" ht="90" customHeight="1">
      <c r="A9" s="64" t="s">
        <v>166</v>
      </c>
      <c r="B9" s="64"/>
      <c r="C9" s="64"/>
      <c r="D9" s="64"/>
      <c r="E9" s="64"/>
      <c r="F9" s="64"/>
      <c r="G9" s="64"/>
      <c r="H9" s="143"/>
      <c r="I9" s="273" t="s">
        <v>197</v>
      </c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63" t="s">
        <v>167</v>
      </c>
      <c r="CO9" s="64"/>
      <c r="CP9" s="64"/>
      <c r="CQ9" s="64"/>
      <c r="CR9" s="64"/>
      <c r="CS9" s="64"/>
      <c r="CT9" s="64"/>
      <c r="CU9" s="143"/>
      <c r="CV9" s="142" t="s">
        <v>28</v>
      </c>
      <c r="CW9" s="64"/>
      <c r="CX9" s="64"/>
      <c r="CY9" s="64"/>
      <c r="CZ9" s="64"/>
      <c r="DA9" s="64"/>
      <c r="DB9" s="64"/>
      <c r="DC9" s="64"/>
      <c r="DD9" s="64"/>
      <c r="DE9" s="143"/>
      <c r="DF9" s="32"/>
      <c r="DG9" s="274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2"/>
      <c r="DT9" s="274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2"/>
      <c r="EG9" s="274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2"/>
      <c r="ET9" s="264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6"/>
    </row>
    <row r="10" spans="1:162" ht="24" customHeight="1">
      <c r="A10" s="64" t="s">
        <v>168</v>
      </c>
      <c r="B10" s="64"/>
      <c r="C10" s="64"/>
      <c r="D10" s="64"/>
      <c r="E10" s="64"/>
      <c r="F10" s="64"/>
      <c r="G10" s="64"/>
      <c r="H10" s="143"/>
      <c r="I10" s="273" t="s">
        <v>169</v>
      </c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63" t="s">
        <v>170</v>
      </c>
      <c r="CO10" s="64"/>
      <c r="CP10" s="64"/>
      <c r="CQ10" s="64"/>
      <c r="CR10" s="64"/>
      <c r="CS10" s="64"/>
      <c r="CT10" s="64"/>
      <c r="CU10" s="143"/>
      <c r="CV10" s="142" t="s">
        <v>28</v>
      </c>
      <c r="CW10" s="64"/>
      <c r="CX10" s="64"/>
      <c r="CY10" s="64"/>
      <c r="CZ10" s="64"/>
      <c r="DA10" s="64"/>
      <c r="DB10" s="64"/>
      <c r="DC10" s="64"/>
      <c r="DD10" s="64"/>
      <c r="DE10" s="143"/>
      <c r="DF10" s="32"/>
      <c r="DG10" s="274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2"/>
      <c r="DT10" s="274"/>
      <c r="DU10" s="271"/>
      <c r="DV10" s="271"/>
      <c r="DW10" s="271"/>
      <c r="DX10" s="271"/>
      <c r="DY10" s="271"/>
      <c r="DZ10" s="271"/>
      <c r="EA10" s="271"/>
      <c r="EB10" s="271"/>
      <c r="EC10" s="271"/>
      <c r="ED10" s="271"/>
      <c r="EE10" s="271"/>
      <c r="EF10" s="272"/>
      <c r="EG10" s="274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2"/>
      <c r="ET10" s="264"/>
      <c r="EU10" s="265"/>
      <c r="EV10" s="265"/>
      <c r="EW10" s="265"/>
      <c r="EX10" s="265"/>
      <c r="EY10" s="265"/>
      <c r="EZ10" s="265"/>
      <c r="FA10" s="265"/>
      <c r="FB10" s="265"/>
      <c r="FC10" s="265"/>
      <c r="FD10" s="265"/>
      <c r="FE10" s="265"/>
      <c r="FF10" s="266"/>
    </row>
    <row r="11" spans="1:162" ht="24" customHeight="1">
      <c r="A11" s="64" t="s">
        <v>171</v>
      </c>
      <c r="B11" s="64"/>
      <c r="C11" s="64"/>
      <c r="D11" s="64"/>
      <c r="E11" s="64"/>
      <c r="F11" s="64"/>
      <c r="G11" s="64"/>
      <c r="H11" s="143"/>
      <c r="I11" s="273" t="s">
        <v>172</v>
      </c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63" t="s">
        <v>173</v>
      </c>
      <c r="CO11" s="64"/>
      <c r="CP11" s="64"/>
      <c r="CQ11" s="64"/>
      <c r="CR11" s="64"/>
      <c r="CS11" s="64"/>
      <c r="CT11" s="64"/>
      <c r="CU11" s="143"/>
      <c r="CV11" s="142" t="s">
        <v>28</v>
      </c>
      <c r="CW11" s="64"/>
      <c r="CX11" s="64"/>
      <c r="CY11" s="64"/>
      <c r="CZ11" s="64"/>
      <c r="DA11" s="64"/>
      <c r="DB11" s="64"/>
      <c r="DC11" s="64"/>
      <c r="DD11" s="64"/>
      <c r="DE11" s="143"/>
      <c r="DF11" s="32"/>
      <c r="DG11" s="275">
        <f>DG12</f>
        <v>0</v>
      </c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7"/>
      <c r="DT11" s="274"/>
      <c r="DU11" s="271"/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2"/>
      <c r="EG11" s="274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2"/>
      <c r="ET11" s="264"/>
      <c r="EU11" s="265"/>
      <c r="EV11" s="265"/>
      <c r="EW11" s="265"/>
      <c r="EX11" s="265"/>
      <c r="EY11" s="265"/>
      <c r="EZ11" s="265"/>
      <c r="FA11" s="265"/>
      <c r="FB11" s="265"/>
      <c r="FC11" s="265"/>
      <c r="FD11" s="265"/>
      <c r="FE11" s="265"/>
      <c r="FF11" s="266"/>
    </row>
    <row r="12" spans="1:162" ht="24" customHeight="1">
      <c r="A12" s="64" t="s">
        <v>198</v>
      </c>
      <c r="B12" s="64"/>
      <c r="C12" s="64"/>
      <c r="D12" s="64"/>
      <c r="E12" s="64"/>
      <c r="F12" s="64"/>
      <c r="G12" s="64"/>
      <c r="H12" s="143"/>
      <c r="I12" s="267" t="s">
        <v>96</v>
      </c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63" t="s">
        <v>199</v>
      </c>
      <c r="CO12" s="64"/>
      <c r="CP12" s="64"/>
      <c r="CQ12" s="64"/>
      <c r="CR12" s="64"/>
      <c r="CS12" s="64"/>
      <c r="CT12" s="64"/>
      <c r="CU12" s="143"/>
      <c r="CV12" s="142" t="s">
        <v>28</v>
      </c>
      <c r="CW12" s="64"/>
      <c r="CX12" s="64"/>
      <c r="CY12" s="64"/>
      <c r="CZ12" s="64"/>
      <c r="DA12" s="64"/>
      <c r="DB12" s="64"/>
      <c r="DC12" s="64"/>
      <c r="DD12" s="64"/>
      <c r="DE12" s="143"/>
      <c r="DF12" s="32"/>
      <c r="DG12" s="136">
        <v>0</v>
      </c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8"/>
      <c r="DT12" s="136"/>
      <c r="DU12" s="271"/>
      <c r="DV12" s="271"/>
      <c r="DW12" s="271"/>
      <c r="DX12" s="271"/>
      <c r="DY12" s="271"/>
      <c r="DZ12" s="271"/>
      <c r="EA12" s="271"/>
      <c r="EB12" s="271"/>
      <c r="EC12" s="271"/>
      <c r="ED12" s="271"/>
      <c r="EE12" s="271"/>
      <c r="EF12" s="272"/>
      <c r="EG12" s="136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2"/>
      <c r="ET12" s="264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5"/>
      <c r="FF12" s="266"/>
    </row>
    <row r="13" spans="1:162" ht="24" customHeight="1">
      <c r="A13" s="64"/>
      <c r="B13" s="64"/>
      <c r="C13" s="64"/>
      <c r="D13" s="64"/>
      <c r="E13" s="64"/>
      <c r="F13" s="64"/>
      <c r="G13" s="64"/>
      <c r="H13" s="143"/>
      <c r="I13" s="267" t="s">
        <v>200</v>
      </c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63" t="s">
        <v>201</v>
      </c>
      <c r="CO13" s="64"/>
      <c r="CP13" s="64"/>
      <c r="CQ13" s="64"/>
      <c r="CR13" s="64"/>
      <c r="CS13" s="64"/>
      <c r="CT13" s="64"/>
      <c r="CU13" s="143"/>
      <c r="CV13" s="142" t="s">
        <v>28</v>
      </c>
      <c r="CW13" s="64"/>
      <c r="CX13" s="64"/>
      <c r="CY13" s="64"/>
      <c r="CZ13" s="64"/>
      <c r="DA13" s="64"/>
      <c r="DB13" s="64"/>
      <c r="DC13" s="64"/>
      <c r="DD13" s="64"/>
      <c r="DE13" s="143"/>
      <c r="DF13" s="32"/>
      <c r="DG13" s="136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8"/>
      <c r="DT13" s="136"/>
      <c r="DU13" s="271"/>
      <c r="DV13" s="271"/>
      <c r="DW13" s="271"/>
      <c r="DX13" s="271"/>
      <c r="DY13" s="271"/>
      <c r="DZ13" s="271"/>
      <c r="EA13" s="271"/>
      <c r="EB13" s="271"/>
      <c r="EC13" s="271"/>
      <c r="ED13" s="271"/>
      <c r="EE13" s="271"/>
      <c r="EF13" s="272"/>
      <c r="EG13" s="136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2"/>
      <c r="ET13" s="264"/>
      <c r="EU13" s="265"/>
      <c r="EV13" s="265"/>
      <c r="EW13" s="265"/>
      <c r="EX13" s="265"/>
      <c r="EY13" s="265"/>
      <c r="EZ13" s="265"/>
      <c r="FA13" s="265"/>
      <c r="FB13" s="265"/>
      <c r="FC13" s="265"/>
      <c r="FD13" s="265"/>
      <c r="FE13" s="265"/>
      <c r="FF13" s="266"/>
    </row>
    <row r="14" spans="1:162" ht="24" customHeight="1">
      <c r="A14" s="64" t="s">
        <v>90</v>
      </c>
      <c r="B14" s="64"/>
      <c r="C14" s="64"/>
      <c r="D14" s="64"/>
      <c r="E14" s="64"/>
      <c r="F14" s="64"/>
      <c r="G14" s="64"/>
      <c r="H14" s="143"/>
      <c r="I14" s="273" t="s">
        <v>215</v>
      </c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63" t="s">
        <v>91</v>
      </c>
      <c r="CO14" s="64"/>
      <c r="CP14" s="64"/>
      <c r="CQ14" s="64"/>
      <c r="CR14" s="64"/>
      <c r="CS14" s="64"/>
      <c r="CT14" s="64"/>
      <c r="CU14" s="143"/>
      <c r="CV14" s="142" t="s">
        <v>28</v>
      </c>
      <c r="CW14" s="64"/>
      <c r="CX14" s="64"/>
      <c r="CY14" s="64"/>
      <c r="CZ14" s="64"/>
      <c r="DA14" s="64"/>
      <c r="DB14" s="64"/>
      <c r="DC14" s="64"/>
      <c r="DD14" s="64"/>
      <c r="DE14" s="143"/>
      <c r="DF14" s="32"/>
      <c r="DG14" s="136">
        <f>DG15+DG19+DG23</f>
        <v>1550414.25</v>
      </c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8"/>
      <c r="DT14" s="136">
        <f>DT15+DT19+DT23</f>
        <v>1418207.08</v>
      </c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2"/>
      <c r="EG14" s="136">
        <f>EG15+EG19+EG23</f>
        <v>1418207.08</v>
      </c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2"/>
      <c r="ET14" s="264"/>
      <c r="EU14" s="265"/>
      <c r="EV14" s="265"/>
      <c r="EW14" s="265"/>
      <c r="EX14" s="265"/>
      <c r="EY14" s="265"/>
      <c r="EZ14" s="265"/>
      <c r="FA14" s="265"/>
      <c r="FB14" s="265"/>
      <c r="FC14" s="265"/>
      <c r="FD14" s="265"/>
      <c r="FE14" s="265"/>
      <c r="FF14" s="266"/>
    </row>
    <row r="15" spans="1:162" ht="34.5" customHeight="1">
      <c r="A15" s="64" t="s">
        <v>92</v>
      </c>
      <c r="B15" s="64"/>
      <c r="C15" s="64"/>
      <c r="D15" s="64"/>
      <c r="E15" s="64"/>
      <c r="F15" s="64"/>
      <c r="G15" s="64"/>
      <c r="H15" s="143"/>
      <c r="I15" s="315" t="s">
        <v>94</v>
      </c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63" t="s">
        <v>93</v>
      </c>
      <c r="CO15" s="64"/>
      <c r="CP15" s="64"/>
      <c r="CQ15" s="64"/>
      <c r="CR15" s="64"/>
      <c r="CS15" s="64"/>
      <c r="CT15" s="64"/>
      <c r="CU15" s="143"/>
      <c r="CV15" s="142" t="s">
        <v>28</v>
      </c>
      <c r="CW15" s="64"/>
      <c r="CX15" s="64"/>
      <c r="CY15" s="64"/>
      <c r="CZ15" s="64"/>
      <c r="DA15" s="64"/>
      <c r="DB15" s="64"/>
      <c r="DC15" s="64"/>
      <c r="DD15" s="64"/>
      <c r="DE15" s="143"/>
      <c r="DF15" s="32"/>
      <c r="DG15" s="136">
        <f>DG17+DG18</f>
        <v>1003761.9700000001</v>
      </c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8"/>
      <c r="DT15" s="136">
        <f>DT17+DT18</f>
        <v>1003761.9700000001</v>
      </c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8"/>
      <c r="EG15" s="136">
        <f>EG17+EG18</f>
        <v>1003761.9700000001</v>
      </c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8"/>
      <c r="ET15" s="264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265"/>
      <c r="FF15" s="266"/>
    </row>
    <row r="16" spans="1:162" ht="24" customHeight="1">
      <c r="A16" s="64" t="s">
        <v>95</v>
      </c>
      <c r="B16" s="64"/>
      <c r="C16" s="64"/>
      <c r="D16" s="64"/>
      <c r="E16" s="64"/>
      <c r="F16" s="64"/>
      <c r="G16" s="64"/>
      <c r="H16" s="143"/>
      <c r="I16" s="267" t="s">
        <v>96</v>
      </c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63" t="s">
        <v>97</v>
      </c>
      <c r="CO16" s="64"/>
      <c r="CP16" s="64"/>
      <c r="CQ16" s="64"/>
      <c r="CR16" s="64"/>
      <c r="CS16" s="64"/>
      <c r="CT16" s="64"/>
      <c r="CU16" s="143"/>
      <c r="CV16" s="142" t="s">
        <v>28</v>
      </c>
      <c r="CW16" s="64"/>
      <c r="CX16" s="64"/>
      <c r="CY16" s="64"/>
      <c r="CZ16" s="64"/>
      <c r="DA16" s="64"/>
      <c r="DB16" s="64"/>
      <c r="DC16" s="64"/>
      <c r="DD16" s="64"/>
      <c r="DE16" s="143"/>
      <c r="DF16" s="32"/>
      <c r="DG16" s="136">
        <f>DG17+DG18</f>
        <v>1003761.9700000001</v>
      </c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8"/>
      <c r="DT16" s="136">
        <f>DT17+DT18</f>
        <v>1003761.9700000001</v>
      </c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8"/>
      <c r="EG16" s="136">
        <f>EG17+EG18</f>
        <v>1003761.9700000001</v>
      </c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8"/>
      <c r="ET16" s="264"/>
      <c r="EU16" s="265"/>
      <c r="EV16" s="265"/>
      <c r="EW16" s="265"/>
      <c r="EX16" s="265"/>
      <c r="EY16" s="265"/>
      <c r="EZ16" s="265"/>
      <c r="FA16" s="265"/>
      <c r="FB16" s="265"/>
      <c r="FC16" s="265"/>
      <c r="FD16" s="265"/>
      <c r="FE16" s="265"/>
      <c r="FF16" s="266"/>
    </row>
    <row r="17" spans="1:162" ht="24" customHeight="1">
      <c r="A17" s="64"/>
      <c r="B17" s="64"/>
      <c r="C17" s="64"/>
      <c r="D17" s="64"/>
      <c r="E17" s="64"/>
      <c r="F17" s="64"/>
      <c r="G17" s="64"/>
      <c r="H17" s="143"/>
      <c r="I17" s="267" t="s">
        <v>200</v>
      </c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63" t="s">
        <v>218</v>
      </c>
      <c r="CO17" s="64"/>
      <c r="CP17" s="64"/>
      <c r="CQ17" s="64"/>
      <c r="CR17" s="64"/>
      <c r="CS17" s="64"/>
      <c r="CT17" s="64"/>
      <c r="CU17" s="143"/>
      <c r="CV17" s="142" t="s">
        <v>28</v>
      </c>
      <c r="CW17" s="64"/>
      <c r="CX17" s="64"/>
      <c r="CY17" s="64"/>
      <c r="CZ17" s="64"/>
      <c r="DA17" s="64"/>
      <c r="DB17" s="64"/>
      <c r="DC17" s="64"/>
      <c r="DD17" s="64"/>
      <c r="DE17" s="143"/>
      <c r="DF17" s="32" t="s">
        <v>72</v>
      </c>
      <c r="DG17" s="136">
        <f>МЗ!DG48</f>
        <v>853761.9700000001</v>
      </c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8"/>
      <c r="DT17" s="136">
        <f>МЗ!DT48</f>
        <v>853761.9700000001</v>
      </c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8"/>
      <c r="EG17" s="136">
        <f>МЗ!EG48</f>
        <v>853761.9700000001</v>
      </c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8"/>
      <c r="ET17" s="264"/>
      <c r="EU17" s="265"/>
      <c r="EV17" s="265"/>
      <c r="EW17" s="265"/>
      <c r="EX17" s="265"/>
      <c r="EY17" s="265"/>
      <c r="EZ17" s="265"/>
      <c r="FA17" s="265"/>
      <c r="FB17" s="265"/>
      <c r="FC17" s="265"/>
      <c r="FD17" s="265"/>
      <c r="FE17" s="265"/>
      <c r="FF17" s="266"/>
    </row>
    <row r="18" spans="1:162" ht="24" customHeight="1">
      <c r="A18" s="64"/>
      <c r="B18" s="64"/>
      <c r="C18" s="64"/>
      <c r="D18" s="64"/>
      <c r="E18" s="64"/>
      <c r="F18" s="64"/>
      <c r="G18" s="64"/>
      <c r="H18" s="143"/>
      <c r="I18" s="267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63"/>
      <c r="CO18" s="64"/>
      <c r="CP18" s="64"/>
      <c r="CQ18" s="64"/>
      <c r="CR18" s="64"/>
      <c r="CS18" s="64"/>
      <c r="CT18" s="64"/>
      <c r="CU18" s="143"/>
      <c r="CV18" s="142" t="s">
        <v>28</v>
      </c>
      <c r="CW18" s="64"/>
      <c r="CX18" s="64"/>
      <c r="CY18" s="64"/>
      <c r="CZ18" s="64"/>
      <c r="DA18" s="64"/>
      <c r="DB18" s="64"/>
      <c r="DC18" s="64"/>
      <c r="DD18" s="64"/>
      <c r="DE18" s="143"/>
      <c r="DF18" s="32" t="s">
        <v>189</v>
      </c>
      <c r="DG18" s="136">
        <f>МЗ!DG70</f>
        <v>150000</v>
      </c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8"/>
      <c r="DT18" s="136">
        <f>МЗ!DT70</f>
        <v>150000</v>
      </c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8"/>
      <c r="EG18" s="136">
        <f>МЗ!EG70</f>
        <v>150000</v>
      </c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8"/>
      <c r="ET18" s="264"/>
      <c r="EU18" s="265"/>
      <c r="EV18" s="265"/>
      <c r="EW18" s="265"/>
      <c r="EX18" s="265"/>
      <c r="EY18" s="265"/>
      <c r="EZ18" s="265"/>
      <c r="FA18" s="265"/>
      <c r="FB18" s="265"/>
      <c r="FC18" s="265"/>
      <c r="FD18" s="265"/>
      <c r="FE18" s="265"/>
      <c r="FF18" s="266"/>
    </row>
    <row r="19" spans="1:162" ht="24" customHeight="1">
      <c r="A19" s="64" t="s">
        <v>98</v>
      </c>
      <c r="B19" s="64"/>
      <c r="C19" s="64"/>
      <c r="D19" s="64"/>
      <c r="E19" s="64"/>
      <c r="F19" s="64"/>
      <c r="G19" s="64"/>
      <c r="H19" s="143"/>
      <c r="I19" s="315" t="s">
        <v>99</v>
      </c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63" t="s">
        <v>100</v>
      </c>
      <c r="CO19" s="64"/>
      <c r="CP19" s="64"/>
      <c r="CQ19" s="64"/>
      <c r="CR19" s="64"/>
      <c r="CS19" s="64"/>
      <c r="CT19" s="64"/>
      <c r="CU19" s="143"/>
      <c r="CV19" s="142" t="s">
        <v>28</v>
      </c>
      <c r="CW19" s="64"/>
      <c r="CX19" s="64"/>
      <c r="CY19" s="64"/>
      <c r="CZ19" s="64"/>
      <c r="DA19" s="64"/>
      <c r="DB19" s="64"/>
      <c r="DC19" s="64"/>
      <c r="DD19" s="64"/>
      <c r="DE19" s="143"/>
      <c r="DF19" s="32"/>
      <c r="DG19" s="136">
        <f>DG20</f>
        <v>371536.36</v>
      </c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8"/>
      <c r="DT19" s="136">
        <f>DT20</f>
        <v>244536.36</v>
      </c>
      <c r="DU19" s="271"/>
      <c r="DV19" s="271"/>
      <c r="DW19" s="271"/>
      <c r="DX19" s="271"/>
      <c r="DY19" s="271"/>
      <c r="DZ19" s="271"/>
      <c r="EA19" s="271"/>
      <c r="EB19" s="271"/>
      <c r="EC19" s="271"/>
      <c r="ED19" s="271"/>
      <c r="EE19" s="271"/>
      <c r="EF19" s="272"/>
      <c r="EG19" s="136">
        <f>EG20</f>
        <v>244536.36</v>
      </c>
      <c r="EH19" s="271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2"/>
      <c r="ET19" s="264"/>
      <c r="EU19" s="265"/>
      <c r="EV19" s="265"/>
      <c r="EW19" s="265"/>
      <c r="EX19" s="265"/>
      <c r="EY19" s="265"/>
      <c r="EZ19" s="265"/>
      <c r="FA19" s="265"/>
      <c r="FB19" s="265"/>
      <c r="FC19" s="265"/>
      <c r="FD19" s="265"/>
      <c r="FE19" s="265"/>
      <c r="FF19" s="266"/>
    </row>
    <row r="20" spans="1:162" ht="24" customHeight="1">
      <c r="A20" s="64" t="s">
        <v>101</v>
      </c>
      <c r="B20" s="64"/>
      <c r="C20" s="64"/>
      <c r="D20" s="64"/>
      <c r="E20" s="64"/>
      <c r="F20" s="64"/>
      <c r="G20" s="64"/>
      <c r="H20" s="143"/>
      <c r="I20" s="267" t="s">
        <v>96</v>
      </c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63" t="s">
        <v>102</v>
      </c>
      <c r="CO20" s="64"/>
      <c r="CP20" s="64"/>
      <c r="CQ20" s="64"/>
      <c r="CR20" s="64"/>
      <c r="CS20" s="64"/>
      <c r="CT20" s="64"/>
      <c r="CU20" s="143"/>
      <c r="CV20" s="142" t="s">
        <v>28</v>
      </c>
      <c r="CW20" s="64"/>
      <c r="CX20" s="64"/>
      <c r="CY20" s="64"/>
      <c r="CZ20" s="64"/>
      <c r="DA20" s="64"/>
      <c r="DB20" s="64"/>
      <c r="DC20" s="64"/>
      <c r="DD20" s="64"/>
      <c r="DE20" s="143"/>
      <c r="DF20" s="32"/>
      <c r="DG20" s="136">
        <f>ЦС!DG26</f>
        <v>371536.36</v>
      </c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8"/>
      <c r="DT20" s="136">
        <f>ЦС!DT26</f>
        <v>244536.36</v>
      </c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8"/>
      <c r="EG20" s="136">
        <f>ЦС!EG26</f>
        <v>244536.36</v>
      </c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8"/>
      <c r="ET20" s="264"/>
      <c r="EU20" s="265"/>
      <c r="EV20" s="265"/>
      <c r="EW20" s="265"/>
      <c r="EX20" s="265"/>
      <c r="EY20" s="265"/>
      <c r="EZ20" s="265"/>
      <c r="FA20" s="265"/>
      <c r="FB20" s="265"/>
      <c r="FC20" s="265"/>
      <c r="FD20" s="265"/>
      <c r="FE20" s="265"/>
      <c r="FF20" s="266"/>
    </row>
    <row r="21" spans="1:162" ht="24" customHeight="1">
      <c r="A21" s="64"/>
      <c r="B21" s="64"/>
      <c r="C21" s="64"/>
      <c r="D21" s="64"/>
      <c r="E21" s="64"/>
      <c r="F21" s="64"/>
      <c r="G21" s="64"/>
      <c r="H21" s="143"/>
      <c r="I21" s="267" t="s">
        <v>200</v>
      </c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63" t="s">
        <v>202</v>
      </c>
      <c r="CO21" s="64"/>
      <c r="CP21" s="64"/>
      <c r="CQ21" s="64"/>
      <c r="CR21" s="64"/>
      <c r="CS21" s="64"/>
      <c r="CT21" s="64"/>
      <c r="CU21" s="143"/>
      <c r="CV21" s="142" t="s">
        <v>28</v>
      </c>
      <c r="CW21" s="64"/>
      <c r="CX21" s="64"/>
      <c r="CY21" s="64"/>
      <c r="CZ21" s="64"/>
      <c r="DA21" s="64"/>
      <c r="DB21" s="64"/>
      <c r="DC21" s="64"/>
      <c r="DD21" s="64"/>
      <c r="DE21" s="143"/>
      <c r="DF21" s="32" t="s">
        <v>72</v>
      </c>
      <c r="DG21" s="136">
        <f>ЦС!DG27</f>
        <v>141700</v>
      </c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8"/>
      <c r="DT21" s="136">
        <f>DT20</f>
        <v>244536.36</v>
      </c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8"/>
      <c r="EG21" s="136">
        <f>EG20</f>
        <v>244536.36</v>
      </c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8"/>
      <c r="ET21" s="264"/>
      <c r="EU21" s="265"/>
      <c r="EV21" s="265"/>
      <c r="EW21" s="265"/>
      <c r="EX21" s="265"/>
      <c r="EY21" s="265"/>
      <c r="EZ21" s="265"/>
      <c r="FA21" s="265"/>
      <c r="FB21" s="265"/>
      <c r="FC21" s="265"/>
      <c r="FD21" s="265"/>
      <c r="FE21" s="265"/>
      <c r="FF21" s="266"/>
    </row>
    <row r="22" spans="1:162" ht="24" customHeight="1">
      <c r="A22" s="64"/>
      <c r="B22" s="64"/>
      <c r="C22" s="64"/>
      <c r="D22" s="64"/>
      <c r="E22" s="64"/>
      <c r="F22" s="64"/>
      <c r="G22" s="64"/>
      <c r="H22" s="143"/>
      <c r="I22" s="267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63" t="s">
        <v>202</v>
      </c>
      <c r="CO22" s="64"/>
      <c r="CP22" s="64"/>
      <c r="CQ22" s="64"/>
      <c r="CR22" s="64"/>
      <c r="CS22" s="64"/>
      <c r="CT22" s="64"/>
      <c r="CU22" s="143"/>
      <c r="CV22" s="142" t="s">
        <v>28</v>
      </c>
      <c r="CW22" s="64"/>
      <c r="CX22" s="64"/>
      <c r="CY22" s="64"/>
      <c r="CZ22" s="64"/>
      <c r="DA22" s="64"/>
      <c r="DB22" s="64"/>
      <c r="DC22" s="64"/>
      <c r="DD22" s="64"/>
      <c r="DE22" s="143"/>
      <c r="DF22" s="32" t="s">
        <v>189</v>
      </c>
      <c r="DG22" s="136">
        <f>ЦС!DG33</f>
        <v>229836.36</v>
      </c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8"/>
      <c r="DT22" s="136">
        <f>ЦС!DT33</f>
        <v>229836.36</v>
      </c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8"/>
      <c r="EG22" s="136">
        <f>ЦС!EG33</f>
        <v>229836.36</v>
      </c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8"/>
      <c r="ET22" s="264"/>
      <c r="EU22" s="265"/>
      <c r="EV22" s="265"/>
      <c r="EW22" s="265"/>
      <c r="EX22" s="265"/>
      <c r="EY22" s="265"/>
      <c r="EZ22" s="265"/>
      <c r="FA22" s="265"/>
      <c r="FB22" s="265"/>
      <c r="FC22" s="265"/>
      <c r="FD22" s="265"/>
      <c r="FE22" s="265"/>
      <c r="FF22" s="266"/>
    </row>
    <row r="23" spans="1:162" ht="13.5" thickBot="1">
      <c r="A23" s="64" t="s">
        <v>203</v>
      </c>
      <c r="B23" s="64"/>
      <c r="C23" s="64"/>
      <c r="D23" s="64"/>
      <c r="E23" s="64"/>
      <c r="F23" s="64"/>
      <c r="G23" s="64"/>
      <c r="H23" s="143"/>
      <c r="I23" s="315" t="s">
        <v>103</v>
      </c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70" t="s">
        <v>205</v>
      </c>
      <c r="CO23" s="71"/>
      <c r="CP23" s="71"/>
      <c r="CQ23" s="71"/>
      <c r="CR23" s="71"/>
      <c r="CS23" s="71"/>
      <c r="CT23" s="71"/>
      <c r="CU23" s="231"/>
      <c r="CV23" s="232" t="s">
        <v>28</v>
      </c>
      <c r="CW23" s="71"/>
      <c r="CX23" s="71"/>
      <c r="CY23" s="71"/>
      <c r="CZ23" s="71"/>
      <c r="DA23" s="71"/>
      <c r="DB23" s="71"/>
      <c r="DC23" s="71"/>
      <c r="DD23" s="71"/>
      <c r="DE23" s="231"/>
      <c r="DF23" s="34"/>
      <c r="DG23" s="316">
        <f>DG24</f>
        <v>175115.92</v>
      </c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8"/>
      <c r="DT23" s="316">
        <f>DT24</f>
        <v>169908.75</v>
      </c>
      <c r="DU23" s="319"/>
      <c r="DV23" s="319"/>
      <c r="DW23" s="319"/>
      <c r="DX23" s="319"/>
      <c r="DY23" s="319"/>
      <c r="DZ23" s="319"/>
      <c r="EA23" s="319"/>
      <c r="EB23" s="319"/>
      <c r="EC23" s="319"/>
      <c r="ED23" s="319"/>
      <c r="EE23" s="319"/>
      <c r="EF23" s="320"/>
      <c r="EG23" s="316">
        <f>EG24</f>
        <v>169908.75</v>
      </c>
      <c r="EH23" s="319"/>
      <c r="EI23" s="319"/>
      <c r="EJ23" s="319"/>
      <c r="EK23" s="319"/>
      <c r="EL23" s="319"/>
      <c r="EM23" s="319"/>
      <c r="EN23" s="319"/>
      <c r="EO23" s="319"/>
      <c r="EP23" s="319"/>
      <c r="EQ23" s="319"/>
      <c r="ER23" s="319"/>
      <c r="ES23" s="320"/>
      <c r="ET23" s="321"/>
      <c r="EU23" s="322"/>
      <c r="EV23" s="322"/>
      <c r="EW23" s="322"/>
      <c r="EX23" s="322"/>
      <c r="EY23" s="322"/>
      <c r="EZ23" s="322"/>
      <c r="FA23" s="322"/>
      <c r="FB23" s="322"/>
      <c r="FC23" s="322"/>
      <c r="FD23" s="322"/>
      <c r="FE23" s="322"/>
      <c r="FF23" s="323"/>
    </row>
    <row r="24" spans="1:162" ht="24" customHeight="1" thickBot="1">
      <c r="A24" s="64" t="s">
        <v>204</v>
      </c>
      <c r="B24" s="64"/>
      <c r="C24" s="64"/>
      <c r="D24" s="64"/>
      <c r="E24" s="64"/>
      <c r="F24" s="64"/>
      <c r="G24" s="64"/>
      <c r="H24" s="143"/>
      <c r="I24" s="267" t="s">
        <v>96</v>
      </c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180" t="s">
        <v>206</v>
      </c>
      <c r="CO24" s="181"/>
      <c r="CP24" s="181"/>
      <c r="CQ24" s="181"/>
      <c r="CR24" s="181"/>
      <c r="CS24" s="181"/>
      <c r="CT24" s="181"/>
      <c r="CU24" s="182"/>
      <c r="CV24" s="183" t="s">
        <v>28</v>
      </c>
      <c r="CW24" s="181"/>
      <c r="CX24" s="181"/>
      <c r="CY24" s="181"/>
      <c r="CZ24" s="181"/>
      <c r="DA24" s="181"/>
      <c r="DB24" s="181"/>
      <c r="DC24" s="181"/>
      <c r="DD24" s="181"/>
      <c r="DE24" s="182"/>
      <c r="DF24" s="33"/>
      <c r="DG24" s="204">
        <f>ВС!DG34+ВС!DG14</f>
        <v>175115.92</v>
      </c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6"/>
      <c r="DT24" s="204">
        <f>ВС!DT34+ВС!DT14</f>
        <v>169908.75</v>
      </c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6"/>
      <c r="EG24" s="204">
        <f>ВС!EG34+ВС!EG14</f>
        <v>169908.75</v>
      </c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6"/>
      <c r="ET24" s="268"/>
      <c r="EU24" s="269"/>
      <c r="EV24" s="269"/>
      <c r="EW24" s="269"/>
      <c r="EX24" s="269"/>
      <c r="EY24" s="269"/>
      <c r="EZ24" s="269"/>
      <c r="FA24" s="269"/>
      <c r="FB24" s="269"/>
      <c r="FC24" s="269"/>
      <c r="FD24" s="269"/>
      <c r="FE24" s="269"/>
      <c r="FF24" s="270"/>
    </row>
    <row r="25" spans="1:162" ht="24" customHeight="1">
      <c r="A25" s="64"/>
      <c r="B25" s="64"/>
      <c r="C25" s="64"/>
      <c r="D25" s="64"/>
      <c r="E25" s="64"/>
      <c r="F25" s="64"/>
      <c r="G25" s="64"/>
      <c r="H25" s="143"/>
      <c r="I25" s="267" t="s">
        <v>200</v>
      </c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180" t="s">
        <v>217</v>
      </c>
      <c r="CO25" s="181"/>
      <c r="CP25" s="181"/>
      <c r="CQ25" s="181"/>
      <c r="CR25" s="181"/>
      <c r="CS25" s="181"/>
      <c r="CT25" s="181"/>
      <c r="CU25" s="182"/>
      <c r="CV25" s="183" t="s">
        <v>28</v>
      </c>
      <c r="CW25" s="181"/>
      <c r="CX25" s="181"/>
      <c r="CY25" s="181"/>
      <c r="CZ25" s="181"/>
      <c r="DA25" s="181"/>
      <c r="DB25" s="181"/>
      <c r="DC25" s="181"/>
      <c r="DD25" s="181"/>
      <c r="DE25" s="182"/>
      <c r="DF25" s="33" t="s">
        <v>72</v>
      </c>
      <c r="DG25" s="204">
        <f>DG24</f>
        <v>175115.92</v>
      </c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6"/>
      <c r="DT25" s="204">
        <f>DT24</f>
        <v>169908.75</v>
      </c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206"/>
      <c r="EG25" s="204">
        <f>EG24</f>
        <v>169908.75</v>
      </c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  <c r="ER25" s="205"/>
      <c r="ES25" s="206"/>
      <c r="ET25" s="268"/>
      <c r="EU25" s="269"/>
      <c r="EV25" s="269"/>
      <c r="EW25" s="269"/>
      <c r="EX25" s="269"/>
      <c r="EY25" s="269"/>
      <c r="EZ25" s="269"/>
      <c r="FA25" s="269"/>
      <c r="FB25" s="269"/>
      <c r="FC25" s="269"/>
      <c r="FD25" s="269"/>
      <c r="FE25" s="269"/>
      <c r="FF25" s="270"/>
    </row>
    <row r="26" spans="1:162" ht="24" customHeight="1">
      <c r="A26" s="64" t="s">
        <v>10</v>
      </c>
      <c r="B26" s="64"/>
      <c r="C26" s="64"/>
      <c r="D26" s="64"/>
      <c r="E26" s="64"/>
      <c r="F26" s="64"/>
      <c r="G26" s="64"/>
      <c r="H26" s="143"/>
      <c r="I26" s="310" t="s">
        <v>214</v>
      </c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63" t="s">
        <v>153</v>
      </c>
      <c r="CO26" s="64"/>
      <c r="CP26" s="64"/>
      <c r="CQ26" s="64"/>
      <c r="CR26" s="64"/>
      <c r="CS26" s="64"/>
      <c r="CT26" s="64"/>
      <c r="CU26" s="143"/>
      <c r="CV26" s="142" t="s">
        <v>28</v>
      </c>
      <c r="CW26" s="64"/>
      <c r="CX26" s="64"/>
      <c r="CY26" s="64"/>
      <c r="CZ26" s="64"/>
      <c r="DA26" s="64"/>
      <c r="DB26" s="64"/>
      <c r="DC26" s="64"/>
      <c r="DD26" s="64"/>
      <c r="DE26" s="143"/>
      <c r="DF26" s="32"/>
      <c r="DG26" s="275">
        <f>DG27</f>
        <v>1550414.25</v>
      </c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7"/>
      <c r="DT26" s="275">
        <f>DT29</f>
        <v>1418207.08</v>
      </c>
      <c r="DU26" s="271"/>
      <c r="DV26" s="271"/>
      <c r="DW26" s="271"/>
      <c r="DX26" s="271"/>
      <c r="DY26" s="271"/>
      <c r="DZ26" s="271"/>
      <c r="EA26" s="271"/>
      <c r="EB26" s="271"/>
      <c r="EC26" s="271"/>
      <c r="ED26" s="271"/>
      <c r="EE26" s="271"/>
      <c r="EF26" s="272"/>
      <c r="EG26" s="275">
        <f>EG30</f>
        <v>1418207.08</v>
      </c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2"/>
      <c r="ET26" s="264"/>
      <c r="EU26" s="265"/>
      <c r="EV26" s="265"/>
      <c r="EW26" s="265"/>
      <c r="EX26" s="265"/>
      <c r="EY26" s="265"/>
      <c r="EZ26" s="265"/>
      <c r="FA26" s="265"/>
      <c r="FB26" s="265"/>
      <c r="FC26" s="265"/>
      <c r="FD26" s="265"/>
      <c r="FE26" s="265"/>
      <c r="FF26" s="266"/>
    </row>
    <row r="27" spans="1:162" ht="12.75">
      <c r="A27" s="74"/>
      <c r="B27" s="74"/>
      <c r="C27" s="74"/>
      <c r="D27" s="74"/>
      <c r="E27" s="74"/>
      <c r="F27" s="74"/>
      <c r="G27" s="74"/>
      <c r="H27" s="256"/>
      <c r="I27" s="296" t="s">
        <v>154</v>
      </c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297"/>
      <c r="CN27" s="73" t="s">
        <v>155</v>
      </c>
      <c r="CO27" s="74"/>
      <c r="CP27" s="74"/>
      <c r="CQ27" s="74"/>
      <c r="CR27" s="74"/>
      <c r="CS27" s="74"/>
      <c r="CT27" s="74"/>
      <c r="CU27" s="256"/>
      <c r="CV27" s="257" t="s">
        <v>261</v>
      </c>
      <c r="CW27" s="74"/>
      <c r="CX27" s="74"/>
      <c r="CY27" s="74"/>
      <c r="CZ27" s="74"/>
      <c r="DA27" s="74"/>
      <c r="DB27" s="74"/>
      <c r="DC27" s="74"/>
      <c r="DD27" s="74"/>
      <c r="DE27" s="256"/>
      <c r="DF27" s="35"/>
      <c r="DG27" s="287">
        <f>DG14</f>
        <v>1550414.25</v>
      </c>
      <c r="DH27" s="288"/>
      <c r="DI27" s="288"/>
      <c r="DJ27" s="288"/>
      <c r="DK27" s="288"/>
      <c r="DL27" s="288"/>
      <c r="DM27" s="288"/>
      <c r="DN27" s="288"/>
      <c r="DO27" s="288"/>
      <c r="DP27" s="288"/>
      <c r="DQ27" s="288"/>
      <c r="DR27" s="288"/>
      <c r="DS27" s="289"/>
      <c r="DT27" s="298"/>
      <c r="DU27" s="299"/>
      <c r="DV27" s="299"/>
      <c r="DW27" s="299"/>
      <c r="DX27" s="299"/>
      <c r="DY27" s="299"/>
      <c r="DZ27" s="299"/>
      <c r="EA27" s="299"/>
      <c r="EB27" s="299"/>
      <c r="EC27" s="299"/>
      <c r="ED27" s="299"/>
      <c r="EE27" s="299"/>
      <c r="EF27" s="300"/>
      <c r="EG27" s="298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300"/>
      <c r="ET27" s="304"/>
      <c r="EU27" s="305"/>
      <c r="EV27" s="305"/>
      <c r="EW27" s="305"/>
      <c r="EX27" s="305"/>
      <c r="EY27" s="305"/>
      <c r="EZ27" s="305"/>
      <c r="FA27" s="305"/>
      <c r="FB27" s="305"/>
      <c r="FC27" s="305"/>
      <c r="FD27" s="305"/>
      <c r="FE27" s="305"/>
      <c r="FF27" s="306"/>
    </row>
    <row r="28" spans="1:162" ht="12.75">
      <c r="A28" s="80"/>
      <c r="B28" s="80"/>
      <c r="C28" s="80"/>
      <c r="D28" s="80"/>
      <c r="E28" s="80"/>
      <c r="F28" s="80"/>
      <c r="G28" s="80"/>
      <c r="H28" s="95"/>
      <c r="I28" s="285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79"/>
      <c r="CO28" s="80"/>
      <c r="CP28" s="80"/>
      <c r="CQ28" s="80"/>
      <c r="CR28" s="80"/>
      <c r="CS28" s="80"/>
      <c r="CT28" s="80"/>
      <c r="CU28" s="95"/>
      <c r="CV28" s="94"/>
      <c r="CW28" s="80"/>
      <c r="CX28" s="80"/>
      <c r="CY28" s="80"/>
      <c r="CZ28" s="80"/>
      <c r="DA28" s="80"/>
      <c r="DB28" s="80"/>
      <c r="DC28" s="80"/>
      <c r="DD28" s="80"/>
      <c r="DE28" s="95"/>
      <c r="DF28" s="31"/>
      <c r="DG28" s="290"/>
      <c r="DH28" s="291"/>
      <c r="DI28" s="291"/>
      <c r="DJ28" s="291"/>
      <c r="DK28" s="291"/>
      <c r="DL28" s="291"/>
      <c r="DM28" s="291"/>
      <c r="DN28" s="291"/>
      <c r="DO28" s="291"/>
      <c r="DP28" s="291"/>
      <c r="DQ28" s="291"/>
      <c r="DR28" s="291"/>
      <c r="DS28" s="292"/>
      <c r="DT28" s="301"/>
      <c r="DU28" s="302"/>
      <c r="DV28" s="302"/>
      <c r="DW28" s="302"/>
      <c r="DX28" s="302"/>
      <c r="DY28" s="302"/>
      <c r="DZ28" s="302"/>
      <c r="EA28" s="302"/>
      <c r="EB28" s="302"/>
      <c r="EC28" s="302"/>
      <c r="ED28" s="302"/>
      <c r="EE28" s="302"/>
      <c r="EF28" s="303"/>
      <c r="EG28" s="301"/>
      <c r="EH28" s="302"/>
      <c r="EI28" s="302"/>
      <c r="EJ28" s="302"/>
      <c r="EK28" s="302"/>
      <c r="EL28" s="302"/>
      <c r="EM28" s="302"/>
      <c r="EN28" s="302"/>
      <c r="EO28" s="302"/>
      <c r="EP28" s="302"/>
      <c r="EQ28" s="302"/>
      <c r="ER28" s="302"/>
      <c r="ES28" s="303"/>
      <c r="ET28" s="307"/>
      <c r="EU28" s="308"/>
      <c r="EV28" s="308"/>
      <c r="EW28" s="308"/>
      <c r="EX28" s="308"/>
      <c r="EY28" s="308"/>
      <c r="EZ28" s="308"/>
      <c r="FA28" s="308"/>
      <c r="FB28" s="308"/>
      <c r="FC28" s="308"/>
      <c r="FD28" s="308"/>
      <c r="FE28" s="308"/>
      <c r="FF28" s="309"/>
    </row>
    <row r="29" spans="1:162" ht="11.25" customHeight="1">
      <c r="A29" s="64"/>
      <c r="B29" s="64"/>
      <c r="C29" s="64"/>
      <c r="D29" s="64"/>
      <c r="E29" s="64"/>
      <c r="F29" s="64"/>
      <c r="G29" s="64"/>
      <c r="H29" s="143"/>
      <c r="I29" s="293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5"/>
      <c r="CN29" s="63"/>
      <c r="CO29" s="64"/>
      <c r="CP29" s="64"/>
      <c r="CQ29" s="64"/>
      <c r="CR29" s="64"/>
      <c r="CS29" s="64"/>
      <c r="CT29" s="64"/>
      <c r="CU29" s="143"/>
      <c r="CV29" s="142" t="s">
        <v>271</v>
      </c>
      <c r="CW29" s="64"/>
      <c r="CX29" s="64"/>
      <c r="CY29" s="64"/>
      <c r="CZ29" s="64"/>
      <c r="DA29" s="64"/>
      <c r="DB29" s="64"/>
      <c r="DC29" s="64"/>
      <c r="DD29" s="64"/>
      <c r="DE29" s="143"/>
      <c r="DF29" s="32"/>
      <c r="DG29" s="274"/>
      <c r="DH29" s="271"/>
      <c r="DI29" s="271"/>
      <c r="DJ29" s="271"/>
      <c r="DK29" s="271"/>
      <c r="DL29" s="271"/>
      <c r="DM29" s="271"/>
      <c r="DN29" s="271"/>
      <c r="DO29" s="271"/>
      <c r="DP29" s="271"/>
      <c r="DQ29" s="271"/>
      <c r="DR29" s="271"/>
      <c r="DS29" s="272"/>
      <c r="DT29" s="275">
        <f>DT14</f>
        <v>1418207.08</v>
      </c>
      <c r="DU29" s="271"/>
      <c r="DV29" s="271"/>
      <c r="DW29" s="271"/>
      <c r="DX29" s="271"/>
      <c r="DY29" s="271"/>
      <c r="DZ29" s="271"/>
      <c r="EA29" s="271"/>
      <c r="EB29" s="271"/>
      <c r="EC29" s="271"/>
      <c r="ED29" s="271"/>
      <c r="EE29" s="271"/>
      <c r="EF29" s="272"/>
      <c r="EG29" s="275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2"/>
      <c r="ET29" s="264"/>
      <c r="EU29" s="265"/>
      <c r="EV29" s="265"/>
      <c r="EW29" s="265"/>
      <c r="EX29" s="265"/>
      <c r="EY29" s="265"/>
      <c r="EZ29" s="265"/>
      <c r="FA29" s="265"/>
      <c r="FB29" s="265"/>
      <c r="FC29" s="265"/>
      <c r="FD29" s="265"/>
      <c r="FE29" s="265"/>
      <c r="FF29" s="266"/>
    </row>
    <row r="30" spans="1:162" ht="11.25" customHeight="1">
      <c r="A30" s="64"/>
      <c r="B30" s="64"/>
      <c r="C30" s="64"/>
      <c r="D30" s="64"/>
      <c r="E30" s="64"/>
      <c r="F30" s="64"/>
      <c r="G30" s="64"/>
      <c r="H30" s="143"/>
      <c r="I30" s="293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4"/>
      <c r="CK30" s="294"/>
      <c r="CL30" s="294"/>
      <c r="CM30" s="295"/>
      <c r="CN30" s="63"/>
      <c r="CO30" s="64"/>
      <c r="CP30" s="64"/>
      <c r="CQ30" s="64"/>
      <c r="CR30" s="64"/>
      <c r="CS30" s="64"/>
      <c r="CT30" s="64"/>
      <c r="CU30" s="143"/>
      <c r="CV30" s="142" t="s">
        <v>280</v>
      </c>
      <c r="CW30" s="64"/>
      <c r="CX30" s="64"/>
      <c r="CY30" s="64"/>
      <c r="CZ30" s="64"/>
      <c r="DA30" s="64"/>
      <c r="DB30" s="64"/>
      <c r="DC30" s="64"/>
      <c r="DD30" s="64"/>
      <c r="DE30" s="143"/>
      <c r="DF30" s="32"/>
      <c r="DG30" s="274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2"/>
      <c r="DT30" s="274"/>
      <c r="DU30" s="271"/>
      <c r="DV30" s="271"/>
      <c r="DW30" s="271"/>
      <c r="DX30" s="271"/>
      <c r="DY30" s="271"/>
      <c r="DZ30" s="271"/>
      <c r="EA30" s="271"/>
      <c r="EB30" s="271"/>
      <c r="EC30" s="271"/>
      <c r="ED30" s="271"/>
      <c r="EE30" s="271"/>
      <c r="EF30" s="272"/>
      <c r="EG30" s="136">
        <f>EG14</f>
        <v>1418207.08</v>
      </c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2"/>
      <c r="ET30" s="264"/>
      <c r="EU30" s="265"/>
      <c r="EV30" s="265"/>
      <c r="EW30" s="265"/>
      <c r="EX30" s="265"/>
      <c r="EY30" s="265"/>
      <c r="EZ30" s="265"/>
      <c r="FA30" s="265"/>
      <c r="FB30" s="265"/>
      <c r="FC30" s="265"/>
      <c r="FD30" s="265"/>
      <c r="FE30" s="265"/>
      <c r="FF30" s="266"/>
    </row>
    <row r="32" ht="11.25">
      <c r="I32" s="1" t="s">
        <v>104</v>
      </c>
    </row>
    <row r="33" spans="9:96" ht="11.25">
      <c r="I33" s="1" t="s">
        <v>105</v>
      </c>
      <c r="AQ33" s="308" t="s">
        <v>235</v>
      </c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Y33" s="308" t="s">
        <v>236</v>
      </c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8"/>
      <c r="CO33" s="308"/>
      <c r="CP33" s="308"/>
      <c r="CQ33" s="308"/>
      <c r="CR33" s="308"/>
    </row>
    <row r="34" spans="43:96" s="4" customFormat="1" ht="8.25">
      <c r="AQ34" s="324" t="s">
        <v>106</v>
      </c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K34" s="324" t="s">
        <v>17</v>
      </c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Y34" s="324" t="s">
        <v>18</v>
      </c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  <c r="CN34" s="324"/>
      <c r="CO34" s="324"/>
      <c r="CP34" s="324"/>
      <c r="CQ34" s="324"/>
      <c r="CR34" s="324"/>
    </row>
    <row r="35" spans="43:96" s="4" customFormat="1" ht="3" customHeight="1"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9:96" ht="11.25">
      <c r="I36" s="1" t="s">
        <v>107</v>
      </c>
      <c r="AM36" s="308" t="s">
        <v>152</v>
      </c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G36" s="308"/>
      <c r="BH36" s="308"/>
      <c r="BI36" s="308"/>
      <c r="BJ36" s="308"/>
      <c r="BK36" s="308"/>
      <c r="BL36" s="308"/>
      <c r="BM36" s="308"/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8"/>
      <c r="CA36" s="80" t="s">
        <v>210</v>
      </c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</row>
    <row r="37" spans="39:96" s="4" customFormat="1" ht="8.25">
      <c r="AM37" s="324" t="s">
        <v>106</v>
      </c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G37" s="324" t="s">
        <v>17</v>
      </c>
      <c r="BH37" s="324"/>
      <c r="BI37" s="324"/>
      <c r="BJ37" s="324"/>
      <c r="BK37" s="324"/>
      <c r="BL37" s="324"/>
      <c r="BM37" s="324"/>
      <c r="BN37" s="324"/>
      <c r="BO37" s="324"/>
      <c r="BP37" s="324"/>
      <c r="BQ37" s="324"/>
      <c r="BR37" s="324"/>
      <c r="BS37" s="324"/>
      <c r="BT37" s="324"/>
      <c r="BU37" s="324"/>
      <c r="BV37" s="324"/>
      <c r="BW37" s="324"/>
      <c r="BX37" s="324"/>
      <c r="CA37" s="324" t="s">
        <v>18</v>
      </c>
      <c r="CB37" s="324"/>
      <c r="CC37" s="324"/>
      <c r="CD37" s="324"/>
      <c r="CE37" s="324"/>
      <c r="CF37" s="324"/>
      <c r="CG37" s="324"/>
      <c r="CH37" s="324"/>
      <c r="CI37" s="324"/>
      <c r="CJ37" s="324"/>
      <c r="CK37" s="324"/>
      <c r="CL37" s="324"/>
      <c r="CM37" s="324"/>
      <c r="CN37" s="324"/>
      <c r="CO37" s="324"/>
      <c r="CP37" s="324"/>
      <c r="CQ37" s="324"/>
      <c r="CR37" s="324"/>
    </row>
    <row r="38" spans="39:96" s="4" customFormat="1" ht="3" customHeight="1"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9:38" ht="11.25">
      <c r="I39" s="69" t="s">
        <v>19</v>
      </c>
      <c r="J39" s="69"/>
      <c r="K39" s="80"/>
      <c r="L39" s="80"/>
      <c r="M39" s="80"/>
      <c r="N39" s="325" t="s">
        <v>19</v>
      </c>
      <c r="O39" s="325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69">
        <v>20</v>
      </c>
      <c r="AG39" s="69"/>
      <c r="AH39" s="69"/>
      <c r="AI39" s="326" t="s">
        <v>184</v>
      </c>
      <c r="AJ39" s="326"/>
      <c r="AK39" s="326"/>
      <c r="AL39" s="1" t="s">
        <v>3</v>
      </c>
    </row>
    <row r="40" ht="3" customHeight="1"/>
    <row r="45" ht="11.25">
      <c r="DL45" s="37"/>
    </row>
  </sheetData>
  <sheetProtection/>
  <mergeCells count="224">
    <mergeCell ref="EG18:ES18"/>
    <mergeCell ref="ET18:FF18"/>
    <mergeCell ref="A18:H18"/>
    <mergeCell ref="I18:CM18"/>
    <mergeCell ref="CN18:CU18"/>
    <mergeCell ref="CV18:DE18"/>
    <mergeCell ref="DG18:DS18"/>
    <mergeCell ref="DT18:EF18"/>
    <mergeCell ref="I39:J39"/>
    <mergeCell ref="K39:M39"/>
    <mergeCell ref="N39:O39"/>
    <mergeCell ref="Q39:AE39"/>
    <mergeCell ref="AF39:AH39"/>
    <mergeCell ref="AI39:AK39"/>
    <mergeCell ref="AQ33:BH33"/>
    <mergeCell ref="BK33:BV33"/>
    <mergeCell ref="BY33:CR33"/>
    <mergeCell ref="AQ34:BH34"/>
    <mergeCell ref="BK34:BV34"/>
    <mergeCell ref="BY34:CR34"/>
    <mergeCell ref="AM37:BD37"/>
    <mergeCell ref="BG36:BX36"/>
    <mergeCell ref="BG37:BX37"/>
    <mergeCell ref="CA36:CR36"/>
    <mergeCell ref="CA37:CR37"/>
    <mergeCell ref="AM36:BD36"/>
    <mergeCell ref="DG24:DS24"/>
    <mergeCell ref="DT24:EF24"/>
    <mergeCell ref="EG24:ES24"/>
    <mergeCell ref="ET24:FF24"/>
    <mergeCell ref="A24:H24"/>
    <mergeCell ref="I24:CM24"/>
    <mergeCell ref="CN24:CU24"/>
    <mergeCell ref="CV24:DE24"/>
    <mergeCell ref="DG23:DS23"/>
    <mergeCell ref="DT23:EF23"/>
    <mergeCell ref="EG23:ES23"/>
    <mergeCell ref="ET23:FF23"/>
    <mergeCell ref="A23:H23"/>
    <mergeCell ref="I23:CM23"/>
    <mergeCell ref="CN23:CU23"/>
    <mergeCell ref="CV23:DE23"/>
    <mergeCell ref="DG20:DS20"/>
    <mergeCell ref="DT20:EF20"/>
    <mergeCell ref="EG20:ES20"/>
    <mergeCell ref="ET20:FF20"/>
    <mergeCell ref="A20:H20"/>
    <mergeCell ref="I20:CM20"/>
    <mergeCell ref="CN20:CU20"/>
    <mergeCell ref="CV20:DE20"/>
    <mergeCell ref="DG19:DS19"/>
    <mergeCell ref="DT19:EF19"/>
    <mergeCell ref="EG19:ES19"/>
    <mergeCell ref="ET19:FF19"/>
    <mergeCell ref="A19:H19"/>
    <mergeCell ref="I19:CM19"/>
    <mergeCell ref="CN19:CU19"/>
    <mergeCell ref="CV19:DE19"/>
    <mergeCell ref="DG17:DS17"/>
    <mergeCell ref="DT17:EF17"/>
    <mergeCell ref="EG17:ES17"/>
    <mergeCell ref="ET17:FF17"/>
    <mergeCell ref="A17:H17"/>
    <mergeCell ref="I17:CM17"/>
    <mergeCell ref="CN17:CU17"/>
    <mergeCell ref="CV17:DE17"/>
    <mergeCell ref="CV14:DE14"/>
    <mergeCell ref="DG15:DS15"/>
    <mergeCell ref="DT15:EF15"/>
    <mergeCell ref="EG15:ES15"/>
    <mergeCell ref="ET15:FF15"/>
    <mergeCell ref="A15:H15"/>
    <mergeCell ref="I15:CM15"/>
    <mergeCell ref="CN15:CU15"/>
    <mergeCell ref="CV15:DE15"/>
    <mergeCell ref="ET7:FF7"/>
    <mergeCell ref="A4:H6"/>
    <mergeCell ref="A7:H7"/>
    <mergeCell ref="B2:FE2"/>
    <mergeCell ref="DG14:DS14"/>
    <mergeCell ref="DT14:EF14"/>
    <mergeCell ref="EG14:ES14"/>
    <mergeCell ref="ET14:FF14"/>
    <mergeCell ref="A14:H14"/>
    <mergeCell ref="I14:CM14"/>
    <mergeCell ref="I7:CM7"/>
    <mergeCell ref="CN7:CU7"/>
    <mergeCell ref="CV7:DE7"/>
    <mergeCell ref="DG7:DS7"/>
    <mergeCell ref="DT7:EF7"/>
    <mergeCell ref="EG7:ES7"/>
    <mergeCell ref="DT6:EF6"/>
    <mergeCell ref="EG6:ES6"/>
    <mergeCell ref="DZ5:EB5"/>
    <mergeCell ref="EC5:EF5"/>
    <mergeCell ref="EG5:EL5"/>
    <mergeCell ref="EM5:EO5"/>
    <mergeCell ref="CN4:CU6"/>
    <mergeCell ref="CV4:DE6"/>
    <mergeCell ref="DG4:FF4"/>
    <mergeCell ref="DG5:DL5"/>
    <mergeCell ref="DM5:DO5"/>
    <mergeCell ref="DP5:DS5"/>
    <mergeCell ref="DT5:DY5"/>
    <mergeCell ref="EP5:ES5"/>
    <mergeCell ref="ET5:FF6"/>
    <mergeCell ref="DG6:DS6"/>
    <mergeCell ref="DT27:EF28"/>
    <mergeCell ref="EG27:ES28"/>
    <mergeCell ref="ET27:FF28"/>
    <mergeCell ref="A26:H26"/>
    <mergeCell ref="I26:CM26"/>
    <mergeCell ref="CN26:CU26"/>
    <mergeCell ref="CV26:DE26"/>
    <mergeCell ref="DG26:DS26"/>
    <mergeCell ref="DT26:EF26"/>
    <mergeCell ref="A29:H29"/>
    <mergeCell ref="I29:CM29"/>
    <mergeCell ref="CN29:CU29"/>
    <mergeCell ref="CV29:DE29"/>
    <mergeCell ref="DG29:DS29"/>
    <mergeCell ref="EG26:ES26"/>
    <mergeCell ref="A27:H28"/>
    <mergeCell ref="I27:CM27"/>
    <mergeCell ref="CN27:CU28"/>
    <mergeCell ref="CV27:DE28"/>
    <mergeCell ref="A30:H30"/>
    <mergeCell ref="I30:CM30"/>
    <mergeCell ref="CN30:CU30"/>
    <mergeCell ref="CV30:DE30"/>
    <mergeCell ref="DG30:DS30"/>
    <mergeCell ref="DT30:EF30"/>
    <mergeCell ref="ET8:FF8"/>
    <mergeCell ref="I4:CM6"/>
    <mergeCell ref="ET30:FF30"/>
    <mergeCell ref="DT29:EF29"/>
    <mergeCell ref="EG29:ES29"/>
    <mergeCell ref="ET29:FF29"/>
    <mergeCell ref="EG30:ES30"/>
    <mergeCell ref="I28:CM28"/>
    <mergeCell ref="ET26:FF26"/>
    <mergeCell ref="DG27:DS28"/>
    <mergeCell ref="DG9:DS9"/>
    <mergeCell ref="DT9:EF9"/>
    <mergeCell ref="EL1:FF1"/>
    <mergeCell ref="A8:H8"/>
    <mergeCell ref="I8:CM8"/>
    <mergeCell ref="CN8:CU8"/>
    <mergeCell ref="CV8:DE8"/>
    <mergeCell ref="DG8:DS8"/>
    <mergeCell ref="DT8:EF8"/>
    <mergeCell ref="EG8:ES8"/>
    <mergeCell ref="EG9:ES9"/>
    <mergeCell ref="ET9:FF9"/>
    <mergeCell ref="A10:H10"/>
    <mergeCell ref="I10:CM10"/>
    <mergeCell ref="CN10:CU10"/>
    <mergeCell ref="CV10:DE10"/>
    <mergeCell ref="DG10:DS10"/>
    <mergeCell ref="DT10:EF10"/>
    <mergeCell ref="EG10:ES10"/>
    <mergeCell ref="ET10:FF10"/>
    <mergeCell ref="EG11:ES11"/>
    <mergeCell ref="ET11:FF11"/>
    <mergeCell ref="A11:H11"/>
    <mergeCell ref="I11:CM11"/>
    <mergeCell ref="CN11:CU11"/>
    <mergeCell ref="CV11:DE11"/>
    <mergeCell ref="DG11:DS11"/>
    <mergeCell ref="DT11:EF11"/>
    <mergeCell ref="DF4:DF6"/>
    <mergeCell ref="A12:H12"/>
    <mergeCell ref="I12:CM12"/>
    <mergeCell ref="CN12:CU12"/>
    <mergeCell ref="CV12:DE12"/>
    <mergeCell ref="DG12:DS12"/>
    <mergeCell ref="A9:H9"/>
    <mergeCell ref="I9:CM9"/>
    <mergeCell ref="CN9:CU9"/>
    <mergeCell ref="CV9:DE9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21:H21"/>
    <mergeCell ref="I21:CM21"/>
    <mergeCell ref="CN21:CU21"/>
    <mergeCell ref="CV21:DE21"/>
    <mergeCell ref="DG21:DS21"/>
    <mergeCell ref="DT21:EF21"/>
    <mergeCell ref="EG21:ES21"/>
    <mergeCell ref="ET21:FF21"/>
    <mergeCell ref="CN14:CU14"/>
    <mergeCell ref="A25:H25"/>
    <mergeCell ref="I25:CM25"/>
    <mergeCell ref="CN25:CU25"/>
    <mergeCell ref="CV25:DE25"/>
    <mergeCell ref="DG25:DS25"/>
    <mergeCell ref="DT25:EF25"/>
    <mergeCell ref="EG25:ES25"/>
    <mergeCell ref="ET25:FF25"/>
    <mergeCell ref="A16:H16"/>
    <mergeCell ref="I16:CM16"/>
    <mergeCell ref="CN16:CU16"/>
    <mergeCell ref="CV16:DE16"/>
    <mergeCell ref="DG16:DS16"/>
    <mergeCell ref="DT16:EF16"/>
    <mergeCell ref="EG16:ES16"/>
    <mergeCell ref="ET16:FF16"/>
    <mergeCell ref="EG22:ES22"/>
    <mergeCell ref="ET22:FF22"/>
    <mergeCell ref="A22:H22"/>
    <mergeCell ref="I22:CM22"/>
    <mergeCell ref="CN22:CU22"/>
    <mergeCell ref="CV22:DE22"/>
    <mergeCell ref="DG22:DS22"/>
    <mergeCell ref="DT22:EF22"/>
  </mergeCells>
  <printOptions/>
  <pageMargins left="0.5905511811023623" right="0.5118110236220472" top="0.7874015748031497" bottom="0.31496062992125984" header="0.1968503937007874" footer="0.196850393700787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2024-02-01T09:21:59Z</cp:lastPrinted>
  <dcterms:created xsi:type="dcterms:W3CDTF">2011-01-11T10:25:48Z</dcterms:created>
  <dcterms:modified xsi:type="dcterms:W3CDTF">2024-02-01T09:22:37Z</dcterms:modified>
  <cp:category/>
  <cp:version/>
  <cp:contentType/>
  <cp:contentStatus/>
</cp:coreProperties>
</file>